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6840" windowHeight="4035" activeTab="0"/>
  </bookViews>
  <sheets>
    <sheet name="参加数" sheetId="1" r:id="rId1"/>
    <sheet name="Sheet2 (2)" sheetId="2" r:id="rId2"/>
    <sheet name="Sheet１ (2)" sheetId="3" r:id="rId3"/>
    <sheet name="Sheet2" sheetId="4" r:id="rId4"/>
    <sheet name="Sheet１" sheetId="5" r:id="rId5"/>
    <sheet name="一覧（縦）" sheetId="6" r:id="rId6"/>
  </sheets>
  <definedNames>
    <definedName name="_xlnm.Print_Area" localSheetId="5">'一覧（縦）'!$A$1:$G$88</definedName>
    <definedName name="_xlnm.Print_Area" localSheetId="0">'参加数'!$A$1:$P$42</definedName>
  </definedNames>
  <calcPr fullCalcOnLoad="1"/>
</workbook>
</file>

<file path=xl/sharedStrings.xml><?xml version="1.0" encoding="utf-8"?>
<sst xmlns="http://schemas.openxmlformats.org/spreadsheetml/2006/main" count="222" uniqueCount="171">
  <si>
    <t>Ｎｏ</t>
  </si>
  <si>
    <t>学校名</t>
  </si>
  <si>
    <t>男子</t>
  </si>
  <si>
    <t>女子</t>
  </si>
  <si>
    <t>申込数</t>
  </si>
  <si>
    <t>国１</t>
  </si>
  <si>
    <t>那１</t>
  </si>
  <si>
    <t>神森</t>
  </si>
  <si>
    <t>島１</t>
  </si>
  <si>
    <t>長嶺</t>
  </si>
  <si>
    <t>中１</t>
  </si>
  <si>
    <t>安富祖</t>
  </si>
  <si>
    <t>那２</t>
  </si>
  <si>
    <t>安岡</t>
  </si>
  <si>
    <t>島２</t>
  </si>
  <si>
    <t>伊良波</t>
  </si>
  <si>
    <t>中２</t>
  </si>
  <si>
    <t>喜瀬武原</t>
  </si>
  <si>
    <t>那３</t>
  </si>
  <si>
    <t>首里</t>
  </si>
  <si>
    <t>島３</t>
  </si>
  <si>
    <t>兼城</t>
  </si>
  <si>
    <t>中３</t>
  </si>
  <si>
    <t>石川</t>
  </si>
  <si>
    <t>那４</t>
  </si>
  <si>
    <t>真和志</t>
  </si>
  <si>
    <t>島４</t>
  </si>
  <si>
    <t>糸満</t>
  </si>
  <si>
    <t>中４</t>
  </si>
  <si>
    <t>伊波</t>
  </si>
  <si>
    <t>那５</t>
  </si>
  <si>
    <t>松城</t>
  </si>
  <si>
    <t>島５</t>
  </si>
  <si>
    <t>高嶺</t>
  </si>
  <si>
    <t>中５</t>
  </si>
  <si>
    <t>那６</t>
  </si>
  <si>
    <t>上山</t>
  </si>
  <si>
    <t>島６</t>
  </si>
  <si>
    <t>三和</t>
  </si>
  <si>
    <t>中６</t>
  </si>
  <si>
    <t>那７</t>
  </si>
  <si>
    <t>神原</t>
  </si>
  <si>
    <t>島７</t>
  </si>
  <si>
    <t>西崎</t>
  </si>
  <si>
    <t>中７</t>
  </si>
  <si>
    <t>あげな</t>
  </si>
  <si>
    <t>那８</t>
  </si>
  <si>
    <t>寄宮</t>
  </si>
  <si>
    <t>島８</t>
  </si>
  <si>
    <t>潮平</t>
  </si>
  <si>
    <t>中８</t>
  </si>
  <si>
    <t>具志川</t>
  </si>
  <si>
    <t>那９</t>
  </si>
  <si>
    <t>古蔵</t>
  </si>
  <si>
    <t>島９</t>
  </si>
  <si>
    <t>東風平</t>
  </si>
  <si>
    <t>中９</t>
  </si>
  <si>
    <t>読谷</t>
  </si>
  <si>
    <t>那１０</t>
  </si>
  <si>
    <t>小禄</t>
  </si>
  <si>
    <t>島１０</t>
  </si>
  <si>
    <t>玉城</t>
  </si>
  <si>
    <t>中１０</t>
  </si>
  <si>
    <t>越来</t>
  </si>
  <si>
    <t>那１１</t>
  </si>
  <si>
    <t>松島</t>
  </si>
  <si>
    <t>島１１</t>
  </si>
  <si>
    <t>知念</t>
  </si>
  <si>
    <t>中１１</t>
  </si>
  <si>
    <t>コザ</t>
  </si>
  <si>
    <t>那１２</t>
  </si>
  <si>
    <t>城北</t>
  </si>
  <si>
    <t>島１２</t>
  </si>
  <si>
    <t>久高</t>
  </si>
  <si>
    <t>中１２</t>
  </si>
  <si>
    <t>山内</t>
  </si>
  <si>
    <t>那１３</t>
  </si>
  <si>
    <t>鏡原</t>
  </si>
  <si>
    <t>島１３</t>
  </si>
  <si>
    <t>与那原</t>
  </si>
  <si>
    <t>中１３</t>
  </si>
  <si>
    <t>美里</t>
  </si>
  <si>
    <t>那１４</t>
  </si>
  <si>
    <t>仲井真</t>
  </si>
  <si>
    <t>島１４</t>
  </si>
  <si>
    <t>大里</t>
  </si>
  <si>
    <t>中１４</t>
  </si>
  <si>
    <t>宮里</t>
  </si>
  <si>
    <t>那１５</t>
  </si>
  <si>
    <t>金城</t>
  </si>
  <si>
    <t>島１５</t>
  </si>
  <si>
    <t>南風原</t>
  </si>
  <si>
    <t>中１５</t>
  </si>
  <si>
    <t>沖縄東</t>
  </si>
  <si>
    <t>那１６</t>
  </si>
  <si>
    <t>石嶺</t>
  </si>
  <si>
    <t>島１６</t>
  </si>
  <si>
    <t>佐敷</t>
  </si>
  <si>
    <t>中１６</t>
  </si>
  <si>
    <t>桑江</t>
  </si>
  <si>
    <t>那１７</t>
  </si>
  <si>
    <t>島１７</t>
  </si>
  <si>
    <t>阿嘉</t>
  </si>
  <si>
    <t>中１７</t>
  </si>
  <si>
    <t>北谷</t>
  </si>
  <si>
    <t>那１８</t>
  </si>
  <si>
    <t>那覇</t>
  </si>
  <si>
    <t>島１８</t>
  </si>
  <si>
    <t>中１８</t>
  </si>
  <si>
    <t>古堅</t>
  </si>
  <si>
    <t>那１９</t>
  </si>
  <si>
    <t>沖尚</t>
  </si>
  <si>
    <t>島１９</t>
  </si>
  <si>
    <t>粟国</t>
  </si>
  <si>
    <t>中１９</t>
  </si>
  <si>
    <t>嘉数</t>
  </si>
  <si>
    <t>那２０</t>
  </si>
  <si>
    <t>渡嘉敷</t>
  </si>
  <si>
    <t>島２０</t>
  </si>
  <si>
    <t>南星</t>
  </si>
  <si>
    <t>中２０</t>
  </si>
  <si>
    <t>真志喜</t>
  </si>
  <si>
    <t>那２１</t>
  </si>
  <si>
    <t>島２１</t>
  </si>
  <si>
    <t>豊見城</t>
  </si>
  <si>
    <t>中２１</t>
  </si>
  <si>
    <t>北中城</t>
  </si>
  <si>
    <t>合計</t>
  </si>
  <si>
    <t>中２２</t>
  </si>
  <si>
    <t>中城</t>
  </si>
  <si>
    <t>参加校数</t>
  </si>
  <si>
    <t>中２３</t>
  </si>
  <si>
    <t>西原</t>
  </si>
  <si>
    <t>中２４</t>
  </si>
  <si>
    <t>西原東</t>
  </si>
  <si>
    <t>中２５</t>
  </si>
  <si>
    <t>安慶田</t>
  </si>
  <si>
    <t>中２６</t>
  </si>
  <si>
    <t>与勝緑が丘</t>
  </si>
  <si>
    <t>宮１</t>
  </si>
  <si>
    <t>八１</t>
  </si>
  <si>
    <t>中２７</t>
  </si>
  <si>
    <t>嘉手納</t>
  </si>
  <si>
    <t>宮２</t>
  </si>
  <si>
    <t>八２</t>
  </si>
  <si>
    <t>中２８</t>
  </si>
  <si>
    <t>宜野湾</t>
  </si>
  <si>
    <t>中２９</t>
  </si>
  <si>
    <t>恩納</t>
  </si>
  <si>
    <t>中３０</t>
  </si>
  <si>
    <t>普天間</t>
  </si>
  <si>
    <t>中３１</t>
  </si>
  <si>
    <t>中３２</t>
  </si>
  <si>
    <t>中３３</t>
  </si>
  <si>
    <t>津堅</t>
  </si>
  <si>
    <t>男女合計</t>
  </si>
  <si>
    <t>大会出場校の参加数</t>
  </si>
  <si>
    <t>チーム数</t>
  </si>
  <si>
    <t>チーム数</t>
  </si>
  <si>
    <t>宮３</t>
  </si>
  <si>
    <t>宮４</t>
  </si>
  <si>
    <t>北大東</t>
  </si>
  <si>
    <t>彩橋</t>
  </si>
  <si>
    <t>仲西</t>
  </si>
  <si>
    <t>浦西</t>
  </si>
  <si>
    <t>伊豆味</t>
  </si>
  <si>
    <t>八３</t>
  </si>
  <si>
    <t>八４</t>
  </si>
  <si>
    <t>※　水色塗りつぶしは、FAXで受信</t>
  </si>
  <si>
    <t>沖縄カトリック</t>
  </si>
  <si>
    <t>4/28-1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</si>
</sst>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HGPｺﾞｼｯｸM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P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GPｺﾞｼｯｸM"/>
      <family val="3"/>
    </font>
    <font>
      <sz val="11"/>
      <color indexed="17"/>
      <name val="ＭＳ Ｐゴシック"/>
      <family val="3"/>
    </font>
    <font>
      <b/>
      <sz val="18"/>
      <color indexed="10"/>
      <name val="HGPｺﾞｼｯｸM"/>
      <family val="3"/>
    </font>
    <font>
      <sz val="16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11"/>
      <color indexed="9"/>
      <name val="HGPｺﾞｼｯｸM"/>
      <family val="3"/>
    </font>
    <font>
      <sz val="14"/>
      <color indexed="36"/>
      <name val="HGP創英角ｺﾞｼｯｸUB"/>
      <family val="3"/>
    </font>
    <font>
      <sz val="6"/>
      <name val="HGPｺﾞｼｯｸM"/>
      <family val="3"/>
    </font>
    <font>
      <b/>
      <sz val="14"/>
      <color indexed="9"/>
      <name val="HGPｺﾞｼｯｸM"/>
      <family val="3"/>
    </font>
    <font>
      <sz val="20"/>
      <name val="HGPｺﾞｼｯｸM"/>
      <family val="3"/>
    </font>
    <font>
      <sz val="22"/>
      <color indexed="53"/>
      <name val="HGPｺﾞｼｯｸM"/>
      <family val="3"/>
    </font>
    <font>
      <sz val="24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>
        <color indexed="10"/>
      </bottom>
    </border>
    <border>
      <left style="thin"/>
      <right style="medium"/>
      <top style="medium"/>
      <bottom style="medium">
        <color indexed="10"/>
      </bottom>
    </border>
    <border>
      <left style="medium"/>
      <right style="thin"/>
      <top style="medium">
        <color indexed="10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>
        <color indexed="10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61" applyFill="1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7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24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24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25" xfId="61" applyFill="1" applyBorder="1">
      <alignment vertical="center"/>
      <protection/>
    </xf>
    <xf numFmtId="0" fontId="23" fillId="0" borderId="26" xfId="0" applyFont="1" applyFill="1" applyBorder="1" applyAlignment="1">
      <alignment horizontal="center" vertical="center"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right" vertical="center"/>
      <protection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right" vertical="center"/>
    </xf>
    <xf numFmtId="0" fontId="0" fillId="25" borderId="27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24" borderId="27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right" vertical="center"/>
    </xf>
    <xf numFmtId="0" fontId="25" fillId="24" borderId="27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30" xfId="61" applyFont="1" applyFill="1" applyBorder="1">
      <alignment vertical="center"/>
      <protection/>
    </xf>
    <xf numFmtId="0" fontId="23" fillId="0" borderId="31" xfId="0" applyFont="1" applyFill="1" applyBorder="1" applyAlignment="1">
      <alignment horizontal="center" vertical="center"/>
    </xf>
    <xf numFmtId="0" fontId="0" fillId="0" borderId="32" xfId="61" applyFill="1" applyBorder="1">
      <alignment vertical="center"/>
      <protection/>
    </xf>
    <xf numFmtId="0" fontId="0" fillId="0" borderId="33" xfId="61" applyFill="1" applyBorder="1">
      <alignment vertical="center"/>
      <protection/>
    </xf>
    <xf numFmtId="0" fontId="0" fillId="0" borderId="34" xfId="61" applyFont="1" applyFill="1" applyBorder="1">
      <alignment vertical="center"/>
      <protection/>
    </xf>
    <xf numFmtId="0" fontId="22" fillId="0" borderId="35" xfId="61" applyFont="1" applyFill="1" applyBorder="1" applyAlignment="1">
      <alignment horizontal="right" vertical="center"/>
      <protection/>
    </xf>
    <xf numFmtId="0" fontId="22" fillId="0" borderId="36" xfId="61" applyFont="1" applyFill="1" applyBorder="1" applyAlignment="1">
      <alignment horizontal="right" vertical="center"/>
      <protection/>
    </xf>
    <xf numFmtId="0" fontId="22" fillId="0" borderId="37" xfId="61" applyFont="1" applyFill="1" applyBorder="1" applyAlignment="1">
      <alignment horizontal="right" vertical="center"/>
      <protection/>
    </xf>
    <xf numFmtId="0" fontId="22" fillId="0" borderId="38" xfId="61" applyFont="1" applyFill="1" applyBorder="1" applyAlignment="1">
      <alignment horizontal="right" vertical="center"/>
      <protection/>
    </xf>
    <xf numFmtId="0" fontId="22" fillId="0" borderId="39" xfId="61" applyFont="1" applyFill="1" applyBorder="1" applyAlignment="1">
      <alignment horizontal="right" vertical="center"/>
      <protection/>
    </xf>
    <xf numFmtId="0" fontId="22" fillId="0" borderId="40" xfId="61" applyFont="1" applyFill="1" applyBorder="1" applyAlignment="1">
      <alignment horizontal="right" vertical="center"/>
      <protection/>
    </xf>
    <xf numFmtId="0" fontId="22" fillId="0" borderId="39" xfId="0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2" fillId="0" borderId="37" xfId="0" applyFont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43" xfId="61" applyFont="1" applyFill="1" applyBorder="1" applyAlignment="1">
      <alignment horizontal="right" vertical="center"/>
      <protection/>
    </xf>
    <xf numFmtId="0" fontId="22" fillId="0" borderId="15" xfId="6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1" fillId="24" borderId="20" xfId="0" applyFont="1" applyFill="1" applyBorder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23" fillId="26" borderId="1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781050</xdr:colOff>
      <xdr:row>16</xdr:row>
      <xdr:rowOff>209550</xdr:rowOff>
    </xdr:from>
    <xdr:to>
      <xdr:col>22</xdr:col>
      <xdr:colOff>533400</xdr:colOff>
      <xdr:row>19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14582775" y="5610225"/>
          <a:ext cx="4838700" cy="1009650"/>
        </a:xfrm>
        <a:prstGeom prst="wedgeRoundRectCallout">
          <a:avLst>
            <a:gd name="adj1" fmla="val -80481"/>
            <a:gd name="adj2" fmla="val -1486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記入漏れ。大変失礼しました。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50" zoomScaleNormal="50" zoomScaleSheetLayoutView="50" workbookViewId="0" topLeftCell="A1">
      <selection activeCell="S10" sqref="S10"/>
    </sheetView>
  </sheetViews>
  <sheetFormatPr defaultColWidth="8.8984375" defaultRowHeight="14.25"/>
  <cols>
    <col min="1" max="1" width="8.8984375" style="0" customWidth="1"/>
    <col min="2" max="2" width="5.796875" style="0" customWidth="1"/>
    <col min="3" max="3" width="14.19921875" style="1" customWidth="1"/>
    <col min="4" max="4" width="9.3984375" style="5" customWidth="1"/>
    <col min="5" max="5" width="10.796875" style="5" customWidth="1"/>
    <col min="6" max="6" width="3.3984375" style="0" customWidth="1"/>
    <col min="7" max="7" width="5.796875" style="0" customWidth="1"/>
    <col min="8" max="8" width="14.19921875" style="0" customWidth="1"/>
    <col min="9" max="9" width="9.3984375" style="0" customWidth="1"/>
    <col min="10" max="10" width="10.796875" style="0" customWidth="1"/>
    <col min="11" max="11" width="3.09765625" style="0" customWidth="1"/>
    <col min="12" max="12" width="5.796875" style="0" customWidth="1"/>
    <col min="13" max="13" width="14.19921875" style="0" customWidth="1"/>
    <col min="14" max="14" width="9.3984375" style="0" customWidth="1"/>
    <col min="15" max="15" width="10.796875" style="0" customWidth="1"/>
  </cols>
  <sheetData>
    <row r="1" spans="1:8" s="5" customFormat="1" ht="22.5" customHeight="1">
      <c r="A1" s="72" t="s">
        <v>170</v>
      </c>
      <c r="B1" s="75" t="s">
        <v>156</v>
      </c>
      <c r="C1" s="4"/>
      <c r="D1" s="46"/>
      <c r="G1" s="45"/>
      <c r="H1" s="76" t="s">
        <v>168</v>
      </c>
    </row>
    <row r="2" ht="15" customHeight="1" thickBot="1">
      <c r="A2" s="77"/>
    </row>
    <row r="3" spans="2:15" ht="13.5">
      <c r="B3" s="79" t="s">
        <v>0</v>
      </c>
      <c r="C3" s="83" t="s">
        <v>1</v>
      </c>
      <c r="D3" s="42" t="s">
        <v>2</v>
      </c>
      <c r="E3" s="11" t="s">
        <v>3</v>
      </c>
      <c r="F3" s="2"/>
      <c r="G3" s="79" t="s">
        <v>0</v>
      </c>
      <c r="H3" s="83" t="s">
        <v>1</v>
      </c>
      <c r="I3" s="42" t="s">
        <v>2</v>
      </c>
      <c r="J3" s="11" t="s">
        <v>3</v>
      </c>
      <c r="L3" s="79" t="s">
        <v>0</v>
      </c>
      <c r="M3" s="83" t="s">
        <v>1</v>
      </c>
      <c r="N3" s="42" t="s">
        <v>2</v>
      </c>
      <c r="O3" s="11" t="s">
        <v>3</v>
      </c>
    </row>
    <row r="4" spans="2:15" ht="14.25" thickBot="1">
      <c r="B4" s="80"/>
      <c r="C4" s="84"/>
      <c r="D4" s="12" t="s">
        <v>4</v>
      </c>
      <c r="E4" s="6" t="s">
        <v>4</v>
      </c>
      <c r="F4" s="2"/>
      <c r="G4" s="80"/>
      <c r="H4" s="84"/>
      <c r="I4" s="12" t="s">
        <v>4</v>
      </c>
      <c r="J4" s="6" t="s">
        <v>4</v>
      </c>
      <c r="L4" s="80"/>
      <c r="M4" s="84"/>
      <c r="N4" s="12" t="s">
        <v>4</v>
      </c>
      <c r="O4" s="6" t="s">
        <v>4</v>
      </c>
    </row>
    <row r="5" spans="2:15" ht="30" customHeight="1" thickBot="1">
      <c r="B5" s="47" t="s">
        <v>5</v>
      </c>
      <c r="C5" s="52" t="s">
        <v>165</v>
      </c>
      <c r="D5" s="25"/>
      <c r="E5" s="48">
        <v>1</v>
      </c>
      <c r="F5" s="4"/>
      <c r="G5" s="49" t="s">
        <v>6</v>
      </c>
      <c r="H5" s="57" t="s">
        <v>7</v>
      </c>
      <c r="I5" s="73"/>
      <c r="J5" s="74">
        <v>3</v>
      </c>
      <c r="K5" s="5"/>
      <c r="L5" s="50" t="s">
        <v>8</v>
      </c>
      <c r="M5" s="53" t="s">
        <v>9</v>
      </c>
      <c r="N5" s="14">
        <v>2</v>
      </c>
      <c r="O5" s="15"/>
    </row>
    <row r="6" spans="2:15" ht="30" customHeight="1">
      <c r="B6" s="50" t="s">
        <v>10</v>
      </c>
      <c r="C6" s="53" t="s">
        <v>11</v>
      </c>
      <c r="D6" s="14">
        <v>1</v>
      </c>
      <c r="E6" s="15">
        <v>1</v>
      </c>
      <c r="F6" s="4"/>
      <c r="G6" s="8" t="s">
        <v>12</v>
      </c>
      <c r="H6" s="54" t="s">
        <v>13</v>
      </c>
      <c r="I6" s="16"/>
      <c r="J6" s="17">
        <v>3</v>
      </c>
      <c r="K6" s="5"/>
      <c r="L6" s="8" t="s">
        <v>14</v>
      </c>
      <c r="M6" s="54" t="s">
        <v>15</v>
      </c>
      <c r="N6" s="16"/>
      <c r="O6" s="17">
        <v>5</v>
      </c>
    </row>
    <row r="7" spans="2:16" ht="30" customHeight="1">
      <c r="B7" s="8" t="s">
        <v>16</v>
      </c>
      <c r="C7" s="54" t="s">
        <v>17</v>
      </c>
      <c r="D7" s="16"/>
      <c r="E7" s="17"/>
      <c r="F7" s="4"/>
      <c r="G7" s="8" t="s">
        <v>18</v>
      </c>
      <c r="H7" s="54" t="s">
        <v>19</v>
      </c>
      <c r="I7" s="16">
        <v>1</v>
      </c>
      <c r="J7" s="17"/>
      <c r="K7" s="5"/>
      <c r="L7" s="8" t="s">
        <v>20</v>
      </c>
      <c r="M7" s="54" t="s">
        <v>21</v>
      </c>
      <c r="N7" s="16"/>
      <c r="O7" s="17"/>
      <c r="P7" s="5"/>
    </row>
    <row r="8" spans="2:16" ht="30" customHeight="1">
      <c r="B8" s="8" t="s">
        <v>22</v>
      </c>
      <c r="C8" s="54" t="s">
        <v>23</v>
      </c>
      <c r="D8" s="16">
        <v>1</v>
      </c>
      <c r="E8" s="17">
        <v>3</v>
      </c>
      <c r="F8" s="4"/>
      <c r="G8" s="8" t="s">
        <v>24</v>
      </c>
      <c r="H8" s="54" t="s">
        <v>25</v>
      </c>
      <c r="I8" s="16"/>
      <c r="J8" s="17"/>
      <c r="K8" s="5"/>
      <c r="L8" s="8" t="s">
        <v>26</v>
      </c>
      <c r="M8" s="54" t="s">
        <v>27</v>
      </c>
      <c r="N8" s="16">
        <v>2</v>
      </c>
      <c r="O8" s="17">
        <v>2</v>
      </c>
      <c r="P8" s="5"/>
    </row>
    <row r="9" spans="2:16" ht="30" customHeight="1">
      <c r="B9" s="8" t="s">
        <v>28</v>
      </c>
      <c r="C9" s="54" t="s">
        <v>29</v>
      </c>
      <c r="D9" s="16"/>
      <c r="E9" s="17">
        <v>2</v>
      </c>
      <c r="F9" s="4"/>
      <c r="G9" s="8" t="s">
        <v>30</v>
      </c>
      <c r="H9" s="54" t="s">
        <v>31</v>
      </c>
      <c r="I9" s="16">
        <v>1</v>
      </c>
      <c r="J9" s="17">
        <v>1</v>
      </c>
      <c r="K9" s="5"/>
      <c r="L9" s="8" t="s">
        <v>32</v>
      </c>
      <c r="M9" s="54" t="s">
        <v>33</v>
      </c>
      <c r="N9" s="16"/>
      <c r="O9" s="17"/>
      <c r="P9" s="5"/>
    </row>
    <row r="10" spans="2:16" ht="30" customHeight="1">
      <c r="B10" s="8" t="s">
        <v>34</v>
      </c>
      <c r="C10" s="53" t="s">
        <v>154</v>
      </c>
      <c r="D10" s="16"/>
      <c r="E10" s="17"/>
      <c r="F10" s="4"/>
      <c r="G10" s="8" t="s">
        <v>35</v>
      </c>
      <c r="H10" s="54" t="s">
        <v>36</v>
      </c>
      <c r="I10" s="16"/>
      <c r="J10" s="17">
        <v>1</v>
      </c>
      <c r="K10" s="5"/>
      <c r="L10" s="8" t="s">
        <v>37</v>
      </c>
      <c r="M10" s="54" t="s">
        <v>38</v>
      </c>
      <c r="N10" s="16">
        <v>1</v>
      </c>
      <c r="O10" s="17"/>
      <c r="P10" s="5"/>
    </row>
    <row r="11" spans="2:16" ht="30" customHeight="1">
      <c r="B11" s="8" t="s">
        <v>39</v>
      </c>
      <c r="C11" s="54" t="s">
        <v>162</v>
      </c>
      <c r="D11" s="16">
        <v>2</v>
      </c>
      <c r="E11" s="17">
        <v>1</v>
      </c>
      <c r="F11" s="4"/>
      <c r="G11" s="8" t="s">
        <v>40</v>
      </c>
      <c r="H11" s="54" t="s">
        <v>41</v>
      </c>
      <c r="I11" s="16">
        <v>1</v>
      </c>
      <c r="J11" s="17"/>
      <c r="K11" s="5"/>
      <c r="L11" s="8" t="s">
        <v>42</v>
      </c>
      <c r="M11" s="54" t="s">
        <v>43</v>
      </c>
      <c r="N11" s="16">
        <v>3</v>
      </c>
      <c r="O11" s="17">
        <v>4</v>
      </c>
      <c r="P11" s="5"/>
    </row>
    <row r="12" spans="2:16" ht="30" customHeight="1">
      <c r="B12" s="8" t="s">
        <v>44</v>
      </c>
      <c r="C12" s="54" t="s">
        <v>45</v>
      </c>
      <c r="D12" s="16"/>
      <c r="E12" s="17">
        <v>4</v>
      </c>
      <c r="F12" s="4"/>
      <c r="G12" s="8" t="s">
        <v>46</v>
      </c>
      <c r="H12" s="54" t="s">
        <v>47</v>
      </c>
      <c r="I12" s="16"/>
      <c r="J12" s="17"/>
      <c r="K12" s="5"/>
      <c r="L12" s="8" t="s">
        <v>48</v>
      </c>
      <c r="M12" s="54" t="s">
        <v>49</v>
      </c>
      <c r="N12" s="16">
        <v>2</v>
      </c>
      <c r="O12" s="17">
        <v>3</v>
      </c>
      <c r="P12" s="5"/>
    </row>
    <row r="13" spans="2:16" ht="30" customHeight="1">
      <c r="B13" s="8" t="s">
        <v>50</v>
      </c>
      <c r="C13" s="54" t="s">
        <v>51</v>
      </c>
      <c r="D13" s="16"/>
      <c r="E13" s="17"/>
      <c r="F13" s="4"/>
      <c r="G13" s="8" t="s">
        <v>52</v>
      </c>
      <c r="H13" s="54" t="s">
        <v>53</v>
      </c>
      <c r="I13" s="16">
        <v>2</v>
      </c>
      <c r="J13" s="17">
        <v>3</v>
      </c>
      <c r="K13" s="5"/>
      <c r="L13" s="8" t="s">
        <v>54</v>
      </c>
      <c r="M13" s="54" t="s">
        <v>55</v>
      </c>
      <c r="N13" s="16"/>
      <c r="O13" s="17">
        <v>6</v>
      </c>
      <c r="P13" s="5"/>
    </row>
    <row r="14" spans="2:16" ht="30" customHeight="1">
      <c r="B14" s="8" t="s">
        <v>56</v>
      </c>
      <c r="C14" s="54" t="s">
        <v>57</v>
      </c>
      <c r="D14" s="16"/>
      <c r="E14" s="17">
        <v>4</v>
      </c>
      <c r="F14" s="4"/>
      <c r="G14" s="8" t="s">
        <v>58</v>
      </c>
      <c r="H14" s="54" t="s">
        <v>59</v>
      </c>
      <c r="I14" s="16"/>
      <c r="J14" s="17">
        <v>4</v>
      </c>
      <c r="K14" s="5"/>
      <c r="L14" s="8" t="s">
        <v>60</v>
      </c>
      <c r="M14" s="54" t="s">
        <v>61</v>
      </c>
      <c r="N14" s="16">
        <v>2</v>
      </c>
      <c r="O14" s="17">
        <v>3</v>
      </c>
      <c r="P14" s="5"/>
    </row>
    <row r="15" spans="2:16" ht="30" customHeight="1">
      <c r="B15" s="8" t="s">
        <v>62</v>
      </c>
      <c r="C15" s="54" t="s">
        <v>63</v>
      </c>
      <c r="D15" s="16">
        <v>1</v>
      </c>
      <c r="E15" s="17">
        <v>3</v>
      </c>
      <c r="F15" s="4"/>
      <c r="G15" s="8" t="s">
        <v>64</v>
      </c>
      <c r="H15" s="54" t="s">
        <v>65</v>
      </c>
      <c r="I15" s="16"/>
      <c r="J15" s="17">
        <v>5</v>
      </c>
      <c r="K15" s="5"/>
      <c r="L15" s="8" t="s">
        <v>66</v>
      </c>
      <c r="M15" s="54" t="s">
        <v>67</v>
      </c>
      <c r="N15" s="16"/>
      <c r="O15" s="17">
        <v>1</v>
      </c>
      <c r="P15" s="5"/>
    </row>
    <row r="16" spans="2:16" ht="30" customHeight="1">
      <c r="B16" s="8" t="s">
        <v>68</v>
      </c>
      <c r="C16" s="54" t="s">
        <v>69</v>
      </c>
      <c r="D16" s="16"/>
      <c r="E16" s="17">
        <v>3</v>
      </c>
      <c r="F16" s="4"/>
      <c r="G16" s="8" t="s">
        <v>70</v>
      </c>
      <c r="H16" s="54" t="s">
        <v>71</v>
      </c>
      <c r="I16" s="16"/>
      <c r="J16" s="17">
        <v>1</v>
      </c>
      <c r="K16" s="5"/>
      <c r="L16" s="8" t="s">
        <v>72</v>
      </c>
      <c r="M16" s="54" t="s">
        <v>73</v>
      </c>
      <c r="N16" s="16"/>
      <c r="O16" s="17"/>
      <c r="P16" s="5"/>
    </row>
    <row r="17" spans="2:16" ht="30" customHeight="1">
      <c r="B17" s="8" t="s">
        <v>74</v>
      </c>
      <c r="C17" s="54" t="s">
        <v>75</v>
      </c>
      <c r="D17" s="16"/>
      <c r="E17" s="17"/>
      <c r="F17" s="4"/>
      <c r="G17" s="8" t="s">
        <v>76</v>
      </c>
      <c r="H17" s="54" t="s">
        <v>77</v>
      </c>
      <c r="I17" s="16"/>
      <c r="J17" s="17">
        <v>1</v>
      </c>
      <c r="K17" s="5"/>
      <c r="L17" s="8" t="s">
        <v>78</v>
      </c>
      <c r="M17" s="54" t="s">
        <v>79</v>
      </c>
      <c r="N17" s="16">
        <v>3</v>
      </c>
      <c r="O17" s="17">
        <v>3</v>
      </c>
      <c r="P17" s="5"/>
    </row>
    <row r="18" spans="2:15" ht="30" customHeight="1">
      <c r="B18" s="8" t="s">
        <v>80</v>
      </c>
      <c r="C18" s="54" t="s">
        <v>81</v>
      </c>
      <c r="D18" s="16"/>
      <c r="E18" s="17">
        <v>4</v>
      </c>
      <c r="F18" s="4"/>
      <c r="G18" s="8" t="s">
        <v>82</v>
      </c>
      <c r="H18" s="54" t="s">
        <v>83</v>
      </c>
      <c r="I18" s="16">
        <v>1</v>
      </c>
      <c r="J18" s="17">
        <v>6</v>
      </c>
      <c r="K18" s="5"/>
      <c r="L18" s="8" t="s">
        <v>84</v>
      </c>
      <c r="M18" s="54" t="s">
        <v>85</v>
      </c>
      <c r="N18" s="16">
        <v>1</v>
      </c>
      <c r="O18" s="87">
        <v>5</v>
      </c>
    </row>
    <row r="19" spans="2:15" ht="30" customHeight="1">
      <c r="B19" s="8" t="s">
        <v>86</v>
      </c>
      <c r="C19" s="54" t="s">
        <v>87</v>
      </c>
      <c r="D19" s="16"/>
      <c r="E19" s="17">
        <v>5</v>
      </c>
      <c r="F19" s="4"/>
      <c r="G19" s="8" t="s">
        <v>88</v>
      </c>
      <c r="H19" s="54" t="s">
        <v>89</v>
      </c>
      <c r="I19" s="16">
        <v>2</v>
      </c>
      <c r="J19" s="17">
        <v>4</v>
      </c>
      <c r="K19" s="5"/>
      <c r="L19" s="8" t="s">
        <v>90</v>
      </c>
      <c r="M19" s="54" t="s">
        <v>91</v>
      </c>
      <c r="N19" s="16">
        <v>4</v>
      </c>
      <c r="O19" s="17">
        <v>6</v>
      </c>
    </row>
    <row r="20" spans="2:15" ht="30" customHeight="1">
      <c r="B20" s="8" t="s">
        <v>92</v>
      </c>
      <c r="C20" s="54" t="s">
        <v>93</v>
      </c>
      <c r="D20" s="16">
        <v>2</v>
      </c>
      <c r="E20" s="17">
        <v>3</v>
      </c>
      <c r="F20" s="4"/>
      <c r="G20" s="8" t="s">
        <v>94</v>
      </c>
      <c r="H20" s="54" t="s">
        <v>95</v>
      </c>
      <c r="I20" s="16">
        <v>4</v>
      </c>
      <c r="J20" s="17">
        <v>2</v>
      </c>
      <c r="K20" s="5"/>
      <c r="L20" s="8" t="s">
        <v>96</v>
      </c>
      <c r="M20" s="54" t="s">
        <v>97</v>
      </c>
      <c r="N20" s="16"/>
      <c r="O20" s="78">
        <v>2</v>
      </c>
    </row>
    <row r="21" spans="2:15" ht="30" customHeight="1">
      <c r="B21" s="8" t="s">
        <v>98</v>
      </c>
      <c r="C21" s="54" t="s">
        <v>99</v>
      </c>
      <c r="D21" s="16"/>
      <c r="E21" s="17">
        <v>2</v>
      </c>
      <c r="F21" s="4"/>
      <c r="G21" s="8" t="s">
        <v>100</v>
      </c>
      <c r="H21" s="54" t="s">
        <v>164</v>
      </c>
      <c r="I21" s="16">
        <v>1</v>
      </c>
      <c r="J21" s="17">
        <v>3</v>
      </c>
      <c r="K21" s="5"/>
      <c r="L21" s="8" t="s">
        <v>101</v>
      </c>
      <c r="M21" s="54" t="s">
        <v>102</v>
      </c>
      <c r="N21" s="16"/>
      <c r="O21" s="17"/>
    </row>
    <row r="22" spans="2:15" ht="30" customHeight="1">
      <c r="B22" s="8" t="s">
        <v>103</v>
      </c>
      <c r="C22" s="54" t="s">
        <v>104</v>
      </c>
      <c r="D22" s="16"/>
      <c r="E22" s="17">
        <v>2</v>
      </c>
      <c r="F22" s="4"/>
      <c r="G22" s="8" t="s">
        <v>105</v>
      </c>
      <c r="H22" s="54" t="s">
        <v>106</v>
      </c>
      <c r="I22" s="16"/>
      <c r="J22" s="17">
        <v>4</v>
      </c>
      <c r="K22" s="5"/>
      <c r="L22" s="8" t="s">
        <v>107</v>
      </c>
      <c r="M22" s="54" t="s">
        <v>117</v>
      </c>
      <c r="N22" s="16">
        <v>1</v>
      </c>
      <c r="O22" s="17"/>
    </row>
    <row r="23" spans="2:15" ht="30" customHeight="1">
      <c r="B23" s="8" t="s">
        <v>108</v>
      </c>
      <c r="C23" s="54" t="s">
        <v>109</v>
      </c>
      <c r="D23" s="16"/>
      <c r="E23" s="17">
        <v>3</v>
      </c>
      <c r="F23" s="4"/>
      <c r="G23" s="8" t="s">
        <v>110</v>
      </c>
      <c r="H23" s="54" t="s">
        <v>111</v>
      </c>
      <c r="I23" s="16">
        <v>2</v>
      </c>
      <c r="J23" s="17">
        <v>2</v>
      </c>
      <c r="K23" s="5"/>
      <c r="L23" s="8" t="s">
        <v>112</v>
      </c>
      <c r="M23" s="54" t="s">
        <v>113</v>
      </c>
      <c r="N23" s="16">
        <v>1</v>
      </c>
      <c r="O23" s="17"/>
    </row>
    <row r="24" spans="2:15" ht="30" customHeight="1">
      <c r="B24" s="8" t="s">
        <v>114</v>
      </c>
      <c r="C24" s="54" t="s">
        <v>115</v>
      </c>
      <c r="D24" s="16"/>
      <c r="E24" s="17">
        <v>6</v>
      </c>
      <c r="F24" s="4"/>
      <c r="G24" s="8" t="s">
        <v>116</v>
      </c>
      <c r="H24" s="54" t="s">
        <v>161</v>
      </c>
      <c r="I24" s="16"/>
      <c r="J24" s="17"/>
      <c r="K24" s="5"/>
      <c r="L24" s="8" t="s">
        <v>118</v>
      </c>
      <c r="M24" s="54" t="s">
        <v>119</v>
      </c>
      <c r="N24" s="16">
        <v>2</v>
      </c>
      <c r="O24" s="17">
        <v>3</v>
      </c>
    </row>
    <row r="25" spans="2:15" ht="30" customHeight="1">
      <c r="B25" s="8" t="s">
        <v>120</v>
      </c>
      <c r="C25" s="54" t="s">
        <v>121</v>
      </c>
      <c r="D25" s="16"/>
      <c r="E25" s="17">
        <v>4</v>
      </c>
      <c r="F25" s="4"/>
      <c r="G25" s="28" t="s">
        <v>122</v>
      </c>
      <c r="H25" s="56" t="s">
        <v>163</v>
      </c>
      <c r="I25" s="27">
        <v>2</v>
      </c>
      <c r="J25" s="29">
        <v>4</v>
      </c>
      <c r="K25" s="5"/>
      <c r="L25" s="28" t="s">
        <v>123</v>
      </c>
      <c r="M25" s="67" t="s">
        <v>124</v>
      </c>
      <c r="N25" s="27"/>
      <c r="O25" s="29">
        <v>4</v>
      </c>
    </row>
    <row r="26" spans="2:15" ht="30" customHeight="1">
      <c r="B26" s="8" t="s">
        <v>125</v>
      </c>
      <c r="C26" s="54" t="s">
        <v>126</v>
      </c>
      <c r="D26" s="16"/>
      <c r="E26" s="17">
        <v>2</v>
      </c>
      <c r="F26" s="4"/>
      <c r="G26" s="81" t="s">
        <v>127</v>
      </c>
      <c r="H26" s="24" t="s">
        <v>157</v>
      </c>
      <c r="I26" s="13">
        <f>SUM(I5:I25)</f>
        <v>17</v>
      </c>
      <c r="J26" s="71">
        <f>SUM(J5:J25)</f>
        <v>47</v>
      </c>
      <c r="L26" s="81" t="s">
        <v>127</v>
      </c>
      <c r="M26" s="24" t="s">
        <v>157</v>
      </c>
      <c r="N26" s="13">
        <f>SUM(N5:N25)</f>
        <v>24</v>
      </c>
      <c r="O26" s="71">
        <f>SUM(O5:O25)</f>
        <v>47</v>
      </c>
    </row>
    <row r="27" spans="2:15" ht="30" customHeight="1">
      <c r="B27" s="8" t="s">
        <v>128</v>
      </c>
      <c r="C27" s="54" t="s">
        <v>129</v>
      </c>
      <c r="D27" s="16">
        <v>2</v>
      </c>
      <c r="E27" s="17">
        <v>4</v>
      </c>
      <c r="F27" s="2"/>
      <c r="G27" s="82"/>
      <c r="H27" s="23" t="s">
        <v>130</v>
      </c>
      <c r="I27" s="21">
        <f>COUNT(I5:I25)</f>
        <v>10</v>
      </c>
      <c r="J27" s="22">
        <f>COUNT(J5:J25)</f>
        <v>16</v>
      </c>
      <c r="L27" s="82"/>
      <c r="M27" s="23" t="s">
        <v>130</v>
      </c>
      <c r="N27" s="21">
        <f>COUNT(N5:N25)</f>
        <v>12</v>
      </c>
      <c r="O27" s="22">
        <f>COUNT(O5:O25)</f>
        <v>13</v>
      </c>
    </row>
    <row r="28" spans="2:6" ht="30" customHeight="1">
      <c r="B28" s="8" t="s">
        <v>131</v>
      </c>
      <c r="C28" s="54" t="s">
        <v>132</v>
      </c>
      <c r="D28" s="16"/>
      <c r="E28" s="17">
        <v>5</v>
      </c>
      <c r="F28" s="2"/>
    </row>
    <row r="29" spans="2:15" ht="30" customHeight="1">
      <c r="B29" s="8" t="s">
        <v>133</v>
      </c>
      <c r="C29" s="54" t="s">
        <v>134</v>
      </c>
      <c r="D29" s="16">
        <v>1</v>
      </c>
      <c r="E29" s="17">
        <v>4</v>
      </c>
      <c r="F29" s="2"/>
      <c r="G29" s="79" t="s">
        <v>0</v>
      </c>
      <c r="H29" s="83" t="s">
        <v>1</v>
      </c>
      <c r="I29" s="42" t="s">
        <v>2</v>
      </c>
      <c r="J29" s="11" t="s">
        <v>3</v>
      </c>
      <c r="L29" s="79" t="s">
        <v>0</v>
      </c>
      <c r="M29" s="83" t="s">
        <v>1</v>
      </c>
      <c r="N29" s="42" t="s">
        <v>2</v>
      </c>
      <c r="O29" s="11" t="s">
        <v>3</v>
      </c>
    </row>
    <row r="30" spans="2:15" ht="30" customHeight="1" thickBot="1">
      <c r="B30" s="8" t="s">
        <v>135</v>
      </c>
      <c r="C30" s="55" t="s">
        <v>136</v>
      </c>
      <c r="D30" s="16"/>
      <c r="E30" s="17">
        <v>2</v>
      </c>
      <c r="F30" s="2"/>
      <c r="G30" s="80"/>
      <c r="H30" s="84"/>
      <c r="I30" s="12" t="s">
        <v>4</v>
      </c>
      <c r="J30" s="6" t="s">
        <v>4</v>
      </c>
      <c r="L30" s="80"/>
      <c r="M30" s="84"/>
      <c r="N30" s="12" t="s">
        <v>4</v>
      </c>
      <c r="O30" s="6" t="s">
        <v>4</v>
      </c>
    </row>
    <row r="31" spans="2:15" ht="30" customHeight="1">
      <c r="B31" s="8" t="s">
        <v>137</v>
      </c>
      <c r="C31" s="55" t="s">
        <v>138</v>
      </c>
      <c r="D31" s="16"/>
      <c r="E31" s="17"/>
      <c r="F31" s="4"/>
      <c r="G31" s="10" t="s">
        <v>139</v>
      </c>
      <c r="H31" s="64"/>
      <c r="I31" s="65"/>
      <c r="J31" s="17"/>
      <c r="L31" s="9" t="s">
        <v>140</v>
      </c>
      <c r="M31" s="68"/>
      <c r="N31" s="14"/>
      <c r="O31" s="15"/>
    </row>
    <row r="32" spans="2:15" ht="30" customHeight="1">
      <c r="B32" s="8" t="s">
        <v>141</v>
      </c>
      <c r="C32" s="55" t="s">
        <v>142</v>
      </c>
      <c r="D32" s="16"/>
      <c r="E32" s="78">
        <v>1</v>
      </c>
      <c r="F32" s="2"/>
      <c r="G32" s="59" t="s">
        <v>143</v>
      </c>
      <c r="H32" s="60"/>
      <c r="I32" s="61"/>
      <c r="J32" s="62"/>
      <c r="L32" s="63" t="s">
        <v>144</v>
      </c>
      <c r="M32" s="70"/>
      <c r="N32" s="16"/>
      <c r="O32" s="17"/>
    </row>
    <row r="33" spans="2:15" ht="30" customHeight="1">
      <c r="B33" s="8" t="s">
        <v>145</v>
      </c>
      <c r="C33" s="54" t="s">
        <v>146</v>
      </c>
      <c r="D33" s="16"/>
      <c r="E33" s="17">
        <v>5</v>
      </c>
      <c r="F33" s="2"/>
      <c r="G33" s="63" t="s">
        <v>159</v>
      </c>
      <c r="H33" s="64"/>
      <c r="I33" s="65"/>
      <c r="J33" s="17"/>
      <c r="L33" s="63" t="s">
        <v>166</v>
      </c>
      <c r="M33" s="70"/>
      <c r="N33" s="16"/>
      <c r="O33" s="17"/>
    </row>
    <row r="34" spans="2:15" ht="30" customHeight="1" thickBot="1">
      <c r="B34" s="8" t="s">
        <v>147</v>
      </c>
      <c r="C34" s="54" t="s">
        <v>148</v>
      </c>
      <c r="D34" s="16">
        <v>2</v>
      </c>
      <c r="E34" s="17">
        <v>1</v>
      </c>
      <c r="F34" s="2"/>
      <c r="G34" s="7" t="s">
        <v>160</v>
      </c>
      <c r="H34" s="58"/>
      <c r="I34" s="18"/>
      <c r="J34" s="19"/>
      <c r="L34" s="7" t="s">
        <v>167</v>
      </c>
      <c r="M34" s="69"/>
      <c r="N34" s="18"/>
      <c r="O34" s="19"/>
    </row>
    <row r="35" spans="2:15" ht="30" customHeight="1" thickBot="1">
      <c r="B35" s="8" t="s">
        <v>149</v>
      </c>
      <c r="C35" s="54" t="s">
        <v>150</v>
      </c>
      <c r="D35" s="16"/>
      <c r="E35" s="17">
        <v>1</v>
      </c>
      <c r="F35" s="2"/>
      <c r="G35" s="81" t="s">
        <v>127</v>
      </c>
      <c r="H35" s="24" t="s">
        <v>157</v>
      </c>
      <c r="I35" s="13">
        <f>SUM(I31:I34)</f>
        <v>0</v>
      </c>
      <c r="J35" s="71">
        <f>SUM(J31:J34)</f>
        <v>0</v>
      </c>
      <c r="L35" s="81" t="s">
        <v>127</v>
      </c>
      <c r="M35" s="24" t="s">
        <v>157</v>
      </c>
      <c r="N35" s="13">
        <f>SUM(N31:N34)</f>
        <v>0</v>
      </c>
      <c r="O35" s="71">
        <f>SUM(O31:O34)</f>
        <v>0</v>
      </c>
    </row>
    <row r="36" spans="2:15" ht="30" customHeight="1" thickBot="1">
      <c r="B36" s="8" t="s">
        <v>151</v>
      </c>
      <c r="C36" s="53" t="s">
        <v>169</v>
      </c>
      <c r="D36" s="16"/>
      <c r="E36" s="17">
        <v>1</v>
      </c>
      <c r="F36" s="2"/>
      <c r="G36" s="82"/>
      <c r="H36" s="23" t="s">
        <v>130</v>
      </c>
      <c r="I36" s="21">
        <f>COUNT(I31:I34)</f>
        <v>0</v>
      </c>
      <c r="J36" s="22">
        <f>COUNT(J31:J34)</f>
        <v>0</v>
      </c>
      <c r="L36" s="82"/>
      <c r="M36" s="23" t="s">
        <v>130</v>
      </c>
      <c r="N36" s="21">
        <f>COUNT(N31:N34)</f>
        <v>0</v>
      </c>
      <c r="O36" s="22">
        <f>COUNT(O31:O34)</f>
        <v>0</v>
      </c>
    </row>
    <row r="37" spans="2:6" ht="30" customHeight="1" thickBot="1">
      <c r="B37" s="8" t="s">
        <v>152</v>
      </c>
      <c r="C37" s="53"/>
      <c r="D37" s="16"/>
      <c r="E37" s="17"/>
      <c r="F37" s="2"/>
    </row>
    <row r="38" spans="2:13" ht="30" customHeight="1" thickBot="1">
      <c r="B38" s="51" t="s">
        <v>153</v>
      </c>
      <c r="C38" s="56"/>
      <c r="D38" s="27"/>
      <c r="E38" s="29"/>
      <c r="F38" s="2"/>
      <c r="I38" s="42" t="s">
        <v>2</v>
      </c>
      <c r="J38" s="11" t="s">
        <v>3</v>
      </c>
      <c r="M38" s="44" t="s">
        <v>155</v>
      </c>
    </row>
    <row r="39" spans="2:13" ht="30" customHeight="1" thickBot="1">
      <c r="B39" s="81" t="s">
        <v>127</v>
      </c>
      <c r="C39" s="24" t="s">
        <v>157</v>
      </c>
      <c r="D39" s="13">
        <f>SUM(D5:D38)</f>
        <v>12</v>
      </c>
      <c r="E39" s="71">
        <f>SUM(E5:E38)</f>
        <v>77</v>
      </c>
      <c r="G39" s="81" t="s">
        <v>127</v>
      </c>
      <c r="H39" s="24" t="s">
        <v>157</v>
      </c>
      <c r="I39" s="13">
        <f>SUM(D39,I26,N26,I35,N35)</f>
        <v>53</v>
      </c>
      <c r="J39" s="71">
        <f>SUM(E39,J26,O26,J35,O35)</f>
        <v>171</v>
      </c>
      <c r="M39" s="26">
        <f>SUM(I39:J39)</f>
        <v>224</v>
      </c>
    </row>
    <row r="40" spans="2:13" ht="30" customHeight="1" thickBot="1">
      <c r="B40" s="82"/>
      <c r="C40" s="23" t="s">
        <v>130</v>
      </c>
      <c r="D40" s="21">
        <f>COUNT(D5:D38)</f>
        <v>8</v>
      </c>
      <c r="E40" s="22">
        <f>COUNT(E5:E38)</f>
        <v>27</v>
      </c>
      <c r="G40" s="82"/>
      <c r="H40" s="23" t="s">
        <v>130</v>
      </c>
      <c r="I40" s="21">
        <f>SUM(D40,I27,N27,I36,N36)</f>
        <v>30</v>
      </c>
      <c r="J40" s="22">
        <f>SUM(E40,J27,O27,J36,O36)</f>
        <v>56</v>
      </c>
      <c r="M40" s="43">
        <f>SUM(I40:J40)</f>
        <v>86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>
      <c r="M46" s="66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5.75" customHeight="1"/>
    <row r="86" ht="27" customHeight="1"/>
    <row r="87" ht="24" customHeight="1"/>
  </sheetData>
  <sheetProtection/>
  <mergeCells count="16">
    <mergeCell ref="L35:L36"/>
    <mergeCell ref="M3:M4"/>
    <mergeCell ref="M29:M30"/>
    <mergeCell ref="H3:H4"/>
    <mergeCell ref="H29:H30"/>
    <mergeCell ref="L3:L4"/>
    <mergeCell ref="L26:L27"/>
    <mergeCell ref="L29:L30"/>
    <mergeCell ref="B3:B4"/>
    <mergeCell ref="B39:B40"/>
    <mergeCell ref="C3:C4"/>
    <mergeCell ref="G3:G4"/>
    <mergeCell ref="G26:G27"/>
    <mergeCell ref="G29:G30"/>
    <mergeCell ref="G39:G40"/>
    <mergeCell ref="G35:G36"/>
  </mergeCells>
  <printOptions/>
  <pageMargins left="0.3937007874015748" right="0.3937007874015748" top="0.3937007874015748" bottom="0.3937007874015748" header="0.2755905511811024" footer="0.5118110236220472"/>
  <pageSetup horizontalDpi="600" verticalDpi="600" orientation="landscape" paperSize="9" scale="50" r:id="rId2"/>
  <rowBreaks count="2" manualBreakCount="2">
    <brk id="42" max="23" man="1"/>
    <brk id="46" max="24" man="1"/>
  </rowBreaks>
  <colBreaks count="1" manualBreakCount="1">
    <brk id="24" max="4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8.898437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8.898437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87"/>
  <sheetViews>
    <sheetView view="pageBreakPreview" zoomScaleSheetLayoutView="100" zoomScalePageLayoutView="0" workbookViewId="0" topLeftCell="A1">
      <pane xSplit="3" ySplit="4" topLeftCell="D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8.8984375" defaultRowHeight="14.25"/>
  <cols>
    <col min="1" max="1" width="3.296875" style="0" customWidth="1"/>
    <col min="2" max="2" width="6.3984375" style="0" customWidth="1"/>
    <col min="3" max="3" width="14.19921875" style="1" customWidth="1"/>
    <col min="4" max="4" width="9.3984375" style="5" customWidth="1"/>
    <col min="5" max="5" width="10.796875" style="5" customWidth="1"/>
    <col min="6" max="6" width="4.3984375" style="0" customWidth="1"/>
    <col min="7" max="7" width="12.3984375" style="0" customWidth="1"/>
  </cols>
  <sheetData>
    <row r="2" ht="15" customHeight="1"/>
    <row r="3" spans="2:6" ht="13.5">
      <c r="B3" s="85" t="s">
        <v>0</v>
      </c>
      <c r="C3" s="85" t="s">
        <v>1</v>
      </c>
      <c r="D3" s="34" t="s">
        <v>2</v>
      </c>
      <c r="E3" s="35" t="s">
        <v>3</v>
      </c>
      <c r="F3" s="2"/>
    </row>
    <row r="4" spans="2:6" ht="13.5">
      <c r="B4" s="85"/>
      <c r="C4" s="85"/>
      <c r="D4" s="36" t="s">
        <v>4</v>
      </c>
      <c r="E4" s="36" t="s">
        <v>4</v>
      </c>
      <c r="F4" s="2"/>
    </row>
    <row r="5" spans="2:6" ht="19.5" customHeight="1">
      <c r="B5" s="32" t="str">
        <f>'参加数'!B5</f>
        <v>国１</v>
      </c>
      <c r="C5" s="33" t="str">
        <f>'参加数'!C5</f>
        <v>伊豆味</v>
      </c>
      <c r="D5" s="32">
        <f>'参加数'!D5</f>
        <v>0</v>
      </c>
      <c r="E5" s="32">
        <f>'参加数'!E5</f>
        <v>1</v>
      </c>
      <c r="F5" s="2"/>
    </row>
    <row r="6" spans="2:6" ht="19.5" customHeight="1">
      <c r="B6" s="32" t="str">
        <f>'参加数'!B6</f>
        <v>中１</v>
      </c>
      <c r="C6" s="33" t="str">
        <f>'参加数'!C6</f>
        <v>安富祖</v>
      </c>
      <c r="D6" s="32">
        <f>'参加数'!D6</f>
        <v>1</v>
      </c>
      <c r="E6" s="32">
        <f>'参加数'!E6</f>
        <v>1</v>
      </c>
      <c r="F6" s="2"/>
    </row>
    <row r="7" spans="2:6" ht="19.5" customHeight="1">
      <c r="B7" s="32" t="str">
        <f>'参加数'!B7</f>
        <v>中２</v>
      </c>
      <c r="C7" s="33" t="str">
        <f>'参加数'!C7</f>
        <v>喜瀬武原</v>
      </c>
      <c r="D7" s="32">
        <f>'参加数'!D7</f>
        <v>0</v>
      </c>
      <c r="E7" s="32">
        <f>'参加数'!E7</f>
        <v>0</v>
      </c>
      <c r="F7" s="2"/>
    </row>
    <row r="8" spans="2:6" ht="19.5" customHeight="1">
      <c r="B8" s="32" t="str">
        <f>'参加数'!B8</f>
        <v>中３</v>
      </c>
      <c r="C8" s="33" t="str">
        <f>'参加数'!C8</f>
        <v>石川</v>
      </c>
      <c r="D8" s="32">
        <f>'参加数'!D8</f>
        <v>1</v>
      </c>
      <c r="E8" s="32">
        <f>'参加数'!E8</f>
        <v>3</v>
      </c>
      <c r="F8" s="2"/>
    </row>
    <row r="9" spans="2:6" ht="19.5" customHeight="1">
      <c r="B9" s="32" t="str">
        <f>'参加数'!B9</f>
        <v>中４</v>
      </c>
      <c r="C9" s="33" t="str">
        <f>'参加数'!C9</f>
        <v>伊波</v>
      </c>
      <c r="D9" s="32">
        <f>'参加数'!D9</f>
        <v>0</v>
      </c>
      <c r="E9" s="32">
        <f>'参加数'!E9</f>
        <v>2</v>
      </c>
      <c r="F9" s="2"/>
    </row>
    <row r="10" spans="2:6" ht="19.5" customHeight="1">
      <c r="B10" s="32" t="str">
        <f>'参加数'!B10</f>
        <v>中５</v>
      </c>
      <c r="C10" s="33" t="str">
        <f>'参加数'!C10</f>
        <v>津堅</v>
      </c>
      <c r="D10" s="32">
        <f>'参加数'!D10</f>
        <v>0</v>
      </c>
      <c r="E10" s="32">
        <f>'参加数'!E10</f>
        <v>0</v>
      </c>
      <c r="F10" s="2"/>
    </row>
    <row r="11" spans="2:6" ht="19.5" customHeight="1">
      <c r="B11" s="32" t="str">
        <f>'参加数'!B11</f>
        <v>中６</v>
      </c>
      <c r="C11" s="33" t="str">
        <f>'参加数'!C11</f>
        <v>彩橋</v>
      </c>
      <c r="D11" s="32">
        <f>'参加数'!D11</f>
        <v>2</v>
      </c>
      <c r="E11" s="32">
        <f>'参加数'!E11</f>
        <v>1</v>
      </c>
      <c r="F11" s="2"/>
    </row>
    <row r="12" spans="2:6" ht="19.5" customHeight="1">
      <c r="B12" s="32" t="str">
        <f>'参加数'!B12</f>
        <v>中７</v>
      </c>
      <c r="C12" s="33" t="str">
        <f>'参加数'!C12</f>
        <v>あげな</v>
      </c>
      <c r="D12" s="32">
        <f>'参加数'!D12</f>
        <v>0</v>
      </c>
      <c r="E12" s="32">
        <f>'参加数'!E12</f>
        <v>4</v>
      </c>
      <c r="F12" s="2"/>
    </row>
    <row r="13" spans="2:6" ht="19.5" customHeight="1">
      <c r="B13" s="32" t="str">
        <f>'参加数'!B13</f>
        <v>中８</v>
      </c>
      <c r="C13" s="33" t="str">
        <f>'参加数'!C13</f>
        <v>具志川</v>
      </c>
      <c r="D13" s="32">
        <f>'参加数'!D13</f>
        <v>0</v>
      </c>
      <c r="E13" s="32">
        <f>'参加数'!E13</f>
        <v>0</v>
      </c>
      <c r="F13" s="2"/>
    </row>
    <row r="14" spans="2:6" ht="19.5" customHeight="1">
      <c r="B14" s="32" t="str">
        <f>'参加数'!B14</f>
        <v>中９</v>
      </c>
      <c r="C14" s="33" t="str">
        <f>'参加数'!C14</f>
        <v>読谷</v>
      </c>
      <c r="D14" s="32">
        <f>'参加数'!D14</f>
        <v>0</v>
      </c>
      <c r="E14" s="32">
        <f>'参加数'!E14</f>
        <v>4</v>
      </c>
      <c r="F14" s="2"/>
    </row>
    <row r="15" spans="2:6" ht="19.5" customHeight="1">
      <c r="B15" s="32" t="str">
        <f>'参加数'!B15</f>
        <v>中１０</v>
      </c>
      <c r="C15" s="33" t="str">
        <f>'参加数'!C15</f>
        <v>越来</v>
      </c>
      <c r="D15" s="32">
        <f>'参加数'!D15</f>
        <v>1</v>
      </c>
      <c r="E15" s="32">
        <f>'参加数'!E15</f>
        <v>3</v>
      </c>
      <c r="F15" s="2"/>
    </row>
    <row r="16" spans="2:6" ht="19.5" customHeight="1">
      <c r="B16" s="32" t="str">
        <f>'参加数'!B16</f>
        <v>中１１</v>
      </c>
      <c r="C16" s="33" t="str">
        <f>'参加数'!C16</f>
        <v>コザ</v>
      </c>
      <c r="D16" s="32">
        <f>'参加数'!D16</f>
        <v>0</v>
      </c>
      <c r="E16" s="32">
        <f>'参加数'!E16</f>
        <v>3</v>
      </c>
      <c r="F16" s="2"/>
    </row>
    <row r="17" spans="2:6" ht="19.5" customHeight="1">
      <c r="B17" s="32" t="str">
        <f>'参加数'!B17</f>
        <v>中１２</v>
      </c>
      <c r="C17" s="33" t="str">
        <f>'参加数'!C17</f>
        <v>山内</v>
      </c>
      <c r="D17" s="32">
        <f>'参加数'!D17</f>
        <v>0</v>
      </c>
      <c r="E17" s="32">
        <f>'参加数'!E17</f>
        <v>0</v>
      </c>
      <c r="F17" s="2"/>
    </row>
    <row r="18" spans="2:6" ht="19.5" customHeight="1">
      <c r="B18" s="32" t="str">
        <f>'参加数'!B18</f>
        <v>中１３</v>
      </c>
      <c r="C18" s="33" t="str">
        <f>'参加数'!C18</f>
        <v>美里</v>
      </c>
      <c r="D18" s="32">
        <f>'参加数'!D18</f>
        <v>0</v>
      </c>
      <c r="E18" s="32">
        <f>'参加数'!E18</f>
        <v>4</v>
      </c>
      <c r="F18" s="2"/>
    </row>
    <row r="19" spans="2:6" ht="19.5" customHeight="1">
      <c r="B19" s="32" t="str">
        <f>'参加数'!B19</f>
        <v>中１４</v>
      </c>
      <c r="C19" s="33" t="str">
        <f>'参加数'!C19</f>
        <v>宮里</v>
      </c>
      <c r="D19" s="32">
        <f>'参加数'!D19</f>
        <v>0</v>
      </c>
      <c r="E19" s="32">
        <f>'参加数'!E19</f>
        <v>5</v>
      </c>
      <c r="F19" s="2"/>
    </row>
    <row r="20" spans="2:6" ht="19.5" customHeight="1">
      <c r="B20" s="32" t="str">
        <f>'参加数'!B20</f>
        <v>中１５</v>
      </c>
      <c r="C20" s="33" t="str">
        <f>'参加数'!C20</f>
        <v>沖縄東</v>
      </c>
      <c r="D20" s="32">
        <f>'参加数'!D20</f>
        <v>2</v>
      </c>
      <c r="E20" s="32">
        <f>'参加数'!E20</f>
        <v>3</v>
      </c>
      <c r="F20" s="2"/>
    </row>
    <row r="21" spans="2:6" ht="19.5" customHeight="1">
      <c r="B21" s="32" t="str">
        <f>'参加数'!B21</f>
        <v>中１６</v>
      </c>
      <c r="C21" s="33" t="str">
        <f>'参加数'!C21</f>
        <v>桑江</v>
      </c>
      <c r="D21" s="32">
        <f>'参加数'!D21</f>
        <v>0</v>
      </c>
      <c r="E21" s="32">
        <f>'参加数'!E21</f>
        <v>2</v>
      </c>
      <c r="F21" s="2"/>
    </row>
    <row r="22" spans="2:6" ht="19.5" customHeight="1">
      <c r="B22" s="32" t="str">
        <f>'参加数'!B22</f>
        <v>中１７</v>
      </c>
      <c r="C22" s="33" t="str">
        <f>'参加数'!C22</f>
        <v>北谷</v>
      </c>
      <c r="D22" s="32">
        <f>'参加数'!D22</f>
        <v>0</v>
      </c>
      <c r="E22" s="32">
        <f>'参加数'!E22</f>
        <v>2</v>
      </c>
      <c r="F22" s="2"/>
    </row>
    <row r="23" spans="2:6" ht="19.5" customHeight="1">
      <c r="B23" s="32" t="str">
        <f>'参加数'!B23</f>
        <v>中１８</v>
      </c>
      <c r="C23" s="33" t="str">
        <f>'参加数'!C23</f>
        <v>古堅</v>
      </c>
      <c r="D23" s="32">
        <f>'参加数'!D23</f>
        <v>0</v>
      </c>
      <c r="E23" s="32">
        <f>'参加数'!E23</f>
        <v>3</v>
      </c>
      <c r="F23" s="2"/>
    </row>
    <row r="24" spans="2:6" ht="19.5" customHeight="1">
      <c r="B24" s="32" t="str">
        <f>'参加数'!B24</f>
        <v>中１９</v>
      </c>
      <c r="C24" s="33" t="str">
        <f>'参加数'!C24</f>
        <v>嘉数</v>
      </c>
      <c r="D24" s="32">
        <f>'参加数'!D24</f>
        <v>0</v>
      </c>
      <c r="E24" s="32">
        <f>'参加数'!E24</f>
        <v>6</v>
      </c>
      <c r="F24" s="2"/>
    </row>
    <row r="25" spans="2:6" ht="19.5" customHeight="1">
      <c r="B25" s="32" t="str">
        <f>'参加数'!B25</f>
        <v>中２０</v>
      </c>
      <c r="C25" s="33" t="str">
        <f>'参加数'!C25</f>
        <v>真志喜</v>
      </c>
      <c r="D25" s="32">
        <f>'参加数'!D25</f>
        <v>0</v>
      </c>
      <c r="E25" s="32">
        <f>'参加数'!E25</f>
        <v>4</v>
      </c>
      <c r="F25" s="2"/>
    </row>
    <row r="26" spans="2:6" ht="19.5" customHeight="1">
      <c r="B26" s="32" t="str">
        <f>'参加数'!B26</f>
        <v>中２１</v>
      </c>
      <c r="C26" s="33" t="str">
        <f>'参加数'!C26</f>
        <v>北中城</v>
      </c>
      <c r="D26" s="32">
        <f>'参加数'!D26</f>
        <v>0</v>
      </c>
      <c r="E26" s="32">
        <f>'参加数'!E26</f>
        <v>2</v>
      </c>
      <c r="F26" s="4"/>
    </row>
    <row r="27" spans="2:6" ht="19.5" customHeight="1">
      <c r="B27" s="32" t="str">
        <f>'参加数'!B27</f>
        <v>中２２</v>
      </c>
      <c r="C27" s="33" t="str">
        <f>'参加数'!C27</f>
        <v>中城</v>
      </c>
      <c r="D27" s="32">
        <f>'参加数'!D27</f>
        <v>2</v>
      </c>
      <c r="E27" s="32">
        <f>'参加数'!E27</f>
        <v>4</v>
      </c>
      <c r="F27" s="2"/>
    </row>
    <row r="28" spans="2:6" ht="19.5" customHeight="1">
      <c r="B28" s="32" t="str">
        <f>'参加数'!B28</f>
        <v>中２３</v>
      </c>
      <c r="C28" s="33" t="str">
        <f>'参加数'!C28</f>
        <v>西原</v>
      </c>
      <c r="D28" s="32">
        <f>'参加数'!D28</f>
        <v>0</v>
      </c>
      <c r="E28" s="32">
        <f>'参加数'!E28</f>
        <v>5</v>
      </c>
      <c r="F28" s="2"/>
    </row>
    <row r="29" spans="2:6" ht="19.5" customHeight="1">
      <c r="B29" s="32" t="str">
        <f>'参加数'!B29</f>
        <v>中２４</v>
      </c>
      <c r="C29" s="33" t="str">
        <f>'参加数'!C29</f>
        <v>西原東</v>
      </c>
      <c r="D29" s="32">
        <f>'参加数'!D29</f>
        <v>1</v>
      </c>
      <c r="E29" s="32">
        <f>'参加数'!E29</f>
        <v>4</v>
      </c>
      <c r="F29" s="2"/>
    </row>
    <row r="30" spans="2:6" ht="19.5" customHeight="1">
      <c r="B30" s="32" t="str">
        <f>'参加数'!B30</f>
        <v>中２５</v>
      </c>
      <c r="C30" s="33" t="str">
        <f>'参加数'!C30</f>
        <v>安慶田</v>
      </c>
      <c r="D30" s="32">
        <f>'参加数'!D30</f>
        <v>0</v>
      </c>
      <c r="E30" s="32">
        <f>'参加数'!E30</f>
        <v>2</v>
      </c>
      <c r="F30" s="2"/>
    </row>
    <row r="31" spans="2:6" ht="19.5" customHeight="1">
      <c r="B31" s="32" t="str">
        <f>'参加数'!B31</f>
        <v>中２６</v>
      </c>
      <c r="C31" s="33" t="str">
        <f>'参加数'!C31</f>
        <v>与勝緑が丘</v>
      </c>
      <c r="D31" s="32">
        <f>'参加数'!D31</f>
        <v>0</v>
      </c>
      <c r="E31" s="32">
        <f>'参加数'!E31</f>
        <v>0</v>
      </c>
      <c r="F31" s="4"/>
    </row>
    <row r="32" spans="2:6" ht="19.5" customHeight="1">
      <c r="B32" s="32" t="str">
        <f>'参加数'!B32</f>
        <v>中２７</v>
      </c>
      <c r="C32" s="33" t="str">
        <f>'参加数'!C32</f>
        <v>嘉手納</v>
      </c>
      <c r="D32" s="32">
        <f>'参加数'!D32</f>
        <v>0</v>
      </c>
      <c r="E32" s="32">
        <f>'参加数'!E32</f>
        <v>1</v>
      </c>
      <c r="F32" s="2"/>
    </row>
    <row r="33" spans="2:8" ht="19.5" customHeight="1">
      <c r="B33" s="32" t="str">
        <f>'参加数'!B33</f>
        <v>中２８</v>
      </c>
      <c r="C33" s="33" t="str">
        <f>'参加数'!C33</f>
        <v>宜野湾</v>
      </c>
      <c r="D33" s="32">
        <f>'参加数'!D33</f>
        <v>0</v>
      </c>
      <c r="E33" s="32">
        <f>'参加数'!E33</f>
        <v>5</v>
      </c>
      <c r="F33" s="2"/>
      <c r="G33" s="2"/>
      <c r="H33" s="2"/>
    </row>
    <row r="34" spans="2:6" ht="19.5" customHeight="1">
      <c r="B34" s="32" t="str">
        <f>'参加数'!B34</f>
        <v>中２９</v>
      </c>
      <c r="C34" s="33" t="str">
        <f>'参加数'!C34</f>
        <v>恩納</v>
      </c>
      <c r="D34" s="32">
        <f>'参加数'!D34</f>
        <v>2</v>
      </c>
      <c r="E34" s="32">
        <f>'参加数'!E34</f>
        <v>1</v>
      </c>
      <c r="F34" s="2"/>
    </row>
    <row r="35" spans="2:6" ht="19.5" customHeight="1">
      <c r="B35" s="32" t="str">
        <f>'参加数'!B35</f>
        <v>中３０</v>
      </c>
      <c r="C35" s="33" t="str">
        <f>'参加数'!C35</f>
        <v>普天間</v>
      </c>
      <c r="D35" s="32">
        <f>'参加数'!D35</f>
        <v>0</v>
      </c>
      <c r="E35" s="32">
        <f>'参加数'!E35</f>
        <v>1</v>
      </c>
      <c r="F35" s="2"/>
    </row>
    <row r="36" spans="2:6" ht="19.5" customHeight="1">
      <c r="B36" s="32" t="str">
        <f>'参加数'!B36</f>
        <v>中３１</v>
      </c>
      <c r="C36" s="33" t="str">
        <f>'参加数'!C36</f>
        <v>沖縄カトリック</v>
      </c>
      <c r="D36" s="32">
        <f>'参加数'!D36</f>
        <v>0</v>
      </c>
      <c r="E36" s="32">
        <f>'参加数'!E36</f>
        <v>1</v>
      </c>
      <c r="F36" s="2"/>
    </row>
    <row r="37" spans="2:6" ht="19.5" customHeight="1">
      <c r="B37" s="32" t="str">
        <f>'参加数'!B37</f>
        <v>中３２</v>
      </c>
      <c r="C37" s="33">
        <f>'参加数'!C37</f>
        <v>0</v>
      </c>
      <c r="D37" s="32">
        <f>'参加数'!D37</f>
        <v>0</v>
      </c>
      <c r="E37" s="32">
        <f>'参加数'!E37</f>
        <v>0</v>
      </c>
      <c r="F37" s="2"/>
    </row>
    <row r="38" spans="2:6" ht="19.5" customHeight="1">
      <c r="B38" s="32" t="str">
        <f>'参加数'!B38</f>
        <v>中３３</v>
      </c>
      <c r="C38" s="33">
        <f>'参加数'!C38</f>
        <v>0</v>
      </c>
      <c r="D38" s="32">
        <f>'参加数'!D38</f>
        <v>0</v>
      </c>
      <c r="E38" s="32">
        <f>'参加数'!E38</f>
        <v>0</v>
      </c>
      <c r="F38" s="2"/>
    </row>
    <row r="39" spans="2:6" ht="19.5" customHeight="1">
      <c r="B39" s="30" t="str">
        <f>'参加数'!G5</f>
        <v>那１</v>
      </c>
      <c r="C39" s="31" t="str">
        <f>'参加数'!H5</f>
        <v>神森</v>
      </c>
      <c r="D39" s="30">
        <f>'参加数'!I5</f>
        <v>0</v>
      </c>
      <c r="E39" s="30">
        <f>'参加数'!J5</f>
        <v>3</v>
      </c>
      <c r="F39" s="4"/>
    </row>
    <row r="40" spans="2:6" ht="19.5" customHeight="1">
      <c r="B40" s="30" t="str">
        <f>'参加数'!G6</f>
        <v>那２</v>
      </c>
      <c r="C40" s="31" t="str">
        <f>'参加数'!H6</f>
        <v>安岡</v>
      </c>
      <c r="D40" s="30">
        <f>'参加数'!I6</f>
        <v>0</v>
      </c>
      <c r="E40" s="30">
        <f>'参加数'!J6</f>
        <v>3</v>
      </c>
      <c r="F40" s="2"/>
    </row>
    <row r="41" spans="2:6" ht="19.5" customHeight="1">
      <c r="B41" s="30" t="str">
        <f>'参加数'!G7</f>
        <v>那３</v>
      </c>
      <c r="C41" s="31" t="str">
        <f>'参加数'!H7</f>
        <v>首里</v>
      </c>
      <c r="D41" s="30">
        <f>'参加数'!I7</f>
        <v>1</v>
      </c>
      <c r="E41" s="30">
        <f>'参加数'!J7</f>
        <v>0</v>
      </c>
      <c r="F41" s="4"/>
    </row>
    <row r="42" spans="2:6" ht="19.5" customHeight="1">
      <c r="B42" s="30" t="str">
        <f>'参加数'!G8</f>
        <v>那４</v>
      </c>
      <c r="C42" s="31" t="str">
        <f>'参加数'!H8</f>
        <v>真和志</v>
      </c>
      <c r="D42" s="30">
        <f>'参加数'!I8</f>
        <v>0</v>
      </c>
      <c r="E42" s="30">
        <f>'参加数'!J8</f>
        <v>0</v>
      </c>
      <c r="F42" s="2"/>
    </row>
    <row r="43" spans="2:6" ht="19.5" customHeight="1">
      <c r="B43" s="30" t="str">
        <f>'参加数'!G9</f>
        <v>那５</v>
      </c>
      <c r="C43" s="31" t="str">
        <f>'参加数'!H9</f>
        <v>松城</v>
      </c>
      <c r="D43" s="30">
        <f>'参加数'!I9</f>
        <v>1</v>
      </c>
      <c r="E43" s="30">
        <f>'参加数'!J9</f>
        <v>1</v>
      </c>
      <c r="F43" s="4"/>
    </row>
    <row r="44" spans="2:6" ht="19.5" customHeight="1">
      <c r="B44" s="30" t="str">
        <f>'参加数'!G10</f>
        <v>那６</v>
      </c>
      <c r="C44" s="31" t="str">
        <f>'参加数'!H10</f>
        <v>上山</v>
      </c>
      <c r="D44" s="30">
        <f>'参加数'!I10</f>
        <v>0</v>
      </c>
      <c r="E44" s="30">
        <f>'参加数'!J10</f>
        <v>1</v>
      </c>
      <c r="F44" s="4"/>
    </row>
    <row r="45" spans="2:5" ht="19.5" customHeight="1">
      <c r="B45" s="30" t="str">
        <f>'参加数'!G11</f>
        <v>那７</v>
      </c>
      <c r="C45" s="31" t="str">
        <f>'参加数'!H11</f>
        <v>神原</v>
      </c>
      <c r="D45" s="30">
        <f>'参加数'!I11</f>
        <v>1</v>
      </c>
      <c r="E45" s="30">
        <f>'参加数'!J11</f>
        <v>0</v>
      </c>
    </row>
    <row r="46" spans="2:5" ht="19.5" customHeight="1">
      <c r="B46" s="30" t="str">
        <f>'参加数'!G12</f>
        <v>那８</v>
      </c>
      <c r="C46" s="31" t="str">
        <f>'参加数'!H12</f>
        <v>寄宮</v>
      </c>
      <c r="D46" s="30">
        <f>'参加数'!I12</f>
        <v>0</v>
      </c>
      <c r="E46" s="30">
        <f>'参加数'!J12</f>
        <v>0</v>
      </c>
    </row>
    <row r="47" spans="2:5" ht="19.5" customHeight="1">
      <c r="B47" s="30" t="str">
        <f>'参加数'!G13</f>
        <v>那９</v>
      </c>
      <c r="C47" s="31" t="str">
        <f>'参加数'!H13</f>
        <v>古蔵</v>
      </c>
      <c r="D47" s="30">
        <f>'参加数'!I13</f>
        <v>2</v>
      </c>
      <c r="E47" s="30">
        <f>'参加数'!J13</f>
        <v>3</v>
      </c>
    </row>
    <row r="48" spans="2:5" ht="19.5" customHeight="1">
      <c r="B48" s="30" t="str">
        <f>'参加数'!G14</f>
        <v>那１０</v>
      </c>
      <c r="C48" s="31" t="str">
        <f>'参加数'!H14</f>
        <v>小禄</v>
      </c>
      <c r="D48" s="30">
        <f>'参加数'!I14</f>
        <v>0</v>
      </c>
      <c r="E48" s="30">
        <f>'参加数'!J14</f>
        <v>4</v>
      </c>
    </row>
    <row r="49" spans="2:5" ht="19.5" customHeight="1">
      <c r="B49" s="30" t="str">
        <f>'参加数'!G15</f>
        <v>那１１</v>
      </c>
      <c r="C49" s="31" t="str">
        <f>'参加数'!H15</f>
        <v>松島</v>
      </c>
      <c r="D49" s="30">
        <f>'参加数'!I15</f>
        <v>0</v>
      </c>
      <c r="E49" s="30">
        <f>'参加数'!J15</f>
        <v>5</v>
      </c>
    </row>
    <row r="50" spans="2:5" ht="19.5" customHeight="1">
      <c r="B50" s="30" t="str">
        <f>'参加数'!G16</f>
        <v>那１２</v>
      </c>
      <c r="C50" s="31" t="str">
        <f>'参加数'!H16</f>
        <v>城北</v>
      </c>
      <c r="D50" s="30">
        <f>'参加数'!I16</f>
        <v>0</v>
      </c>
      <c r="E50" s="30">
        <f>'参加数'!J16</f>
        <v>1</v>
      </c>
    </row>
    <row r="51" spans="2:5" ht="19.5" customHeight="1">
      <c r="B51" s="30" t="str">
        <f>'参加数'!G17</f>
        <v>那１３</v>
      </c>
      <c r="C51" s="31" t="str">
        <f>'参加数'!H17</f>
        <v>鏡原</v>
      </c>
      <c r="D51" s="30">
        <f>'参加数'!I17</f>
        <v>0</v>
      </c>
      <c r="E51" s="30">
        <f>'参加数'!J17</f>
        <v>1</v>
      </c>
    </row>
    <row r="52" spans="2:5" ht="19.5" customHeight="1">
      <c r="B52" s="30" t="str">
        <f>'参加数'!G18</f>
        <v>那１４</v>
      </c>
      <c r="C52" s="31" t="str">
        <f>'参加数'!H18</f>
        <v>仲井真</v>
      </c>
      <c r="D52" s="30">
        <f>'参加数'!I18</f>
        <v>1</v>
      </c>
      <c r="E52" s="30">
        <f>'参加数'!J18</f>
        <v>6</v>
      </c>
    </row>
    <row r="53" spans="2:5" ht="19.5" customHeight="1">
      <c r="B53" s="30" t="str">
        <f>'参加数'!G19</f>
        <v>那１５</v>
      </c>
      <c r="C53" s="31" t="str">
        <f>'参加数'!H19</f>
        <v>金城</v>
      </c>
      <c r="D53" s="30">
        <f>'参加数'!I19</f>
        <v>2</v>
      </c>
      <c r="E53" s="30">
        <f>'参加数'!J19</f>
        <v>4</v>
      </c>
    </row>
    <row r="54" spans="2:5" ht="19.5" customHeight="1">
      <c r="B54" s="30" t="str">
        <f>'参加数'!G20</f>
        <v>那１６</v>
      </c>
      <c r="C54" s="31" t="str">
        <f>'参加数'!H20</f>
        <v>石嶺</v>
      </c>
      <c r="D54" s="30">
        <f>'参加数'!I20</f>
        <v>4</v>
      </c>
      <c r="E54" s="30">
        <f>'参加数'!J20</f>
        <v>2</v>
      </c>
    </row>
    <row r="55" spans="2:5" ht="19.5" customHeight="1">
      <c r="B55" s="30" t="str">
        <f>'参加数'!G21</f>
        <v>那１７</v>
      </c>
      <c r="C55" s="31" t="str">
        <f>'参加数'!H21</f>
        <v>浦西</v>
      </c>
      <c r="D55" s="30">
        <f>'参加数'!I21</f>
        <v>1</v>
      </c>
      <c r="E55" s="30">
        <f>'参加数'!J21</f>
        <v>3</v>
      </c>
    </row>
    <row r="56" spans="2:5" ht="19.5" customHeight="1">
      <c r="B56" s="30" t="str">
        <f>'参加数'!G22</f>
        <v>那１８</v>
      </c>
      <c r="C56" s="31" t="str">
        <f>'参加数'!H22</f>
        <v>那覇</v>
      </c>
      <c r="D56" s="30">
        <f>'参加数'!I22</f>
        <v>0</v>
      </c>
      <c r="E56" s="30">
        <f>'参加数'!J22</f>
        <v>4</v>
      </c>
    </row>
    <row r="57" spans="2:5" ht="19.5" customHeight="1">
      <c r="B57" s="30" t="str">
        <f>'参加数'!G23</f>
        <v>那１９</v>
      </c>
      <c r="C57" s="31" t="str">
        <f>'参加数'!H23</f>
        <v>沖尚</v>
      </c>
      <c r="D57" s="30">
        <f>'参加数'!I23</f>
        <v>2</v>
      </c>
      <c r="E57" s="30">
        <f>'参加数'!J23</f>
        <v>2</v>
      </c>
    </row>
    <row r="58" spans="2:5" ht="19.5" customHeight="1">
      <c r="B58" s="30" t="str">
        <f>'参加数'!G24</f>
        <v>那２０</v>
      </c>
      <c r="C58" s="31" t="str">
        <f>'参加数'!H24</f>
        <v>北大東</v>
      </c>
      <c r="D58" s="30">
        <f>'参加数'!I24</f>
        <v>0</v>
      </c>
      <c r="E58" s="30">
        <f>'参加数'!J24</f>
        <v>0</v>
      </c>
    </row>
    <row r="59" spans="2:5" ht="19.5" customHeight="1">
      <c r="B59" s="30" t="str">
        <f>'参加数'!G25</f>
        <v>那２１</v>
      </c>
      <c r="C59" s="31" t="str">
        <f>'参加数'!H25</f>
        <v>仲西</v>
      </c>
      <c r="D59" s="30">
        <f>'参加数'!I25</f>
        <v>2</v>
      </c>
      <c r="E59" s="30">
        <f>'参加数'!J25</f>
        <v>4</v>
      </c>
    </row>
    <row r="60" spans="2:5" ht="19.5" customHeight="1">
      <c r="B60" s="30" t="str">
        <f>'参加数'!L5</f>
        <v>島１</v>
      </c>
      <c r="C60" s="31" t="str">
        <f>'参加数'!M5</f>
        <v>長嶺</v>
      </c>
      <c r="D60" s="30">
        <f>'参加数'!N5</f>
        <v>2</v>
      </c>
      <c r="E60" s="30">
        <f>'参加数'!O5</f>
        <v>0</v>
      </c>
    </row>
    <row r="61" spans="2:5" ht="19.5" customHeight="1">
      <c r="B61" s="30" t="str">
        <f>'参加数'!L6</f>
        <v>島２</v>
      </c>
      <c r="C61" s="31" t="str">
        <f>'参加数'!M6</f>
        <v>伊良波</v>
      </c>
      <c r="D61" s="30">
        <f>'参加数'!N6</f>
        <v>0</v>
      </c>
      <c r="E61" s="30">
        <f>'参加数'!O6</f>
        <v>5</v>
      </c>
    </row>
    <row r="62" spans="2:5" ht="19.5" customHeight="1">
      <c r="B62" s="30" t="str">
        <f>'参加数'!L7</f>
        <v>島３</v>
      </c>
      <c r="C62" s="31" t="str">
        <f>'参加数'!M7</f>
        <v>兼城</v>
      </c>
      <c r="D62" s="30">
        <f>'参加数'!N7</f>
        <v>0</v>
      </c>
      <c r="E62" s="30">
        <f>'参加数'!O7</f>
        <v>0</v>
      </c>
    </row>
    <row r="63" spans="2:5" ht="19.5" customHeight="1">
      <c r="B63" s="30" t="str">
        <f>'参加数'!L8</f>
        <v>島４</v>
      </c>
      <c r="C63" s="31" t="str">
        <f>'参加数'!M8</f>
        <v>糸満</v>
      </c>
      <c r="D63" s="30">
        <f>'参加数'!N8</f>
        <v>2</v>
      </c>
      <c r="E63" s="30">
        <f>'参加数'!O8</f>
        <v>2</v>
      </c>
    </row>
    <row r="64" spans="2:5" ht="19.5" customHeight="1">
      <c r="B64" s="30" t="str">
        <f>'参加数'!L9</f>
        <v>島５</v>
      </c>
      <c r="C64" s="31" t="str">
        <f>'参加数'!M9</f>
        <v>高嶺</v>
      </c>
      <c r="D64" s="30">
        <f>'参加数'!N9</f>
        <v>0</v>
      </c>
      <c r="E64" s="30">
        <f>'参加数'!O9</f>
        <v>0</v>
      </c>
    </row>
    <row r="65" spans="2:5" ht="19.5" customHeight="1">
      <c r="B65" s="30" t="str">
        <f>'参加数'!L10</f>
        <v>島６</v>
      </c>
      <c r="C65" s="31" t="str">
        <f>'参加数'!M10</f>
        <v>三和</v>
      </c>
      <c r="D65" s="30">
        <f>'参加数'!N10</f>
        <v>1</v>
      </c>
      <c r="E65" s="30">
        <f>'参加数'!O10</f>
        <v>0</v>
      </c>
    </row>
    <row r="66" spans="2:5" ht="19.5" customHeight="1">
      <c r="B66" s="30" t="str">
        <f>'参加数'!L11</f>
        <v>島７</v>
      </c>
      <c r="C66" s="31" t="str">
        <f>'参加数'!M11</f>
        <v>西崎</v>
      </c>
      <c r="D66" s="30">
        <f>'参加数'!N11</f>
        <v>3</v>
      </c>
      <c r="E66" s="30">
        <f>'参加数'!O11</f>
        <v>4</v>
      </c>
    </row>
    <row r="67" spans="2:5" ht="19.5" customHeight="1">
      <c r="B67" s="30" t="str">
        <f>'参加数'!L12</f>
        <v>島８</v>
      </c>
      <c r="C67" s="31" t="str">
        <f>'参加数'!M12</f>
        <v>潮平</v>
      </c>
      <c r="D67" s="30">
        <f>'参加数'!N12</f>
        <v>2</v>
      </c>
      <c r="E67" s="30">
        <f>'参加数'!O12</f>
        <v>3</v>
      </c>
    </row>
    <row r="68" spans="2:5" ht="19.5" customHeight="1">
      <c r="B68" s="30" t="str">
        <f>'参加数'!L13</f>
        <v>島９</v>
      </c>
      <c r="C68" s="31" t="str">
        <f>'参加数'!M13</f>
        <v>東風平</v>
      </c>
      <c r="D68" s="30">
        <f>'参加数'!N13</f>
        <v>0</v>
      </c>
      <c r="E68" s="30">
        <f>'参加数'!O13</f>
        <v>6</v>
      </c>
    </row>
    <row r="69" spans="2:5" ht="19.5" customHeight="1">
      <c r="B69" s="30" t="str">
        <f>'参加数'!L14</f>
        <v>島１０</v>
      </c>
      <c r="C69" s="31" t="str">
        <f>'参加数'!M14</f>
        <v>玉城</v>
      </c>
      <c r="D69" s="30">
        <f>'参加数'!N14</f>
        <v>2</v>
      </c>
      <c r="E69" s="30">
        <f>'参加数'!O14</f>
        <v>3</v>
      </c>
    </row>
    <row r="70" spans="2:5" ht="19.5" customHeight="1">
      <c r="B70" s="30" t="str">
        <f>'参加数'!L15</f>
        <v>島１１</v>
      </c>
      <c r="C70" s="31" t="str">
        <f>'参加数'!M15</f>
        <v>知念</v>
      </c>
      <c r="D70" s="30">
        <f>'参加数'!N15</f>
        <v>0</v>
      </c>
      <c r="E70" s="30">
        <f>'参加数'!O15</f>
        <v>1</v>
      </c>
    </row>
    <row r="71" spans="2:5" ht="19.5" customHeight="1">
      <c r="B71" s="30" t="str">
        <f>'参加数'!L16</f>
        <v>島１２</v>
      </c>
      <c r="C71" s="31" t="str">
        <f>'参加数'!M16</f>
        <v>久高</v>
      </c>
      <c r="D71" s="30">
        <f>'参加数'!N16</f>
        <v>0</v>
      </c>
      <c r="E71" s="30">
        <f>'参加数'!O16</f>
        <v>0</v>
      </c>
    </row>
    <row r="72" spans="2:5" ht="19.5" customHeight="1">
      <c r="B72" s="30" t="str">
        <f>'参加数'!L17</f>
        <v>島１３</v>
      </c>
      <c r="C72" s="31" t="str">
        <f>'参加数'!M17</f>
        <v>与那原</v>
      </c>
      <c r="D72" s="30">
        <f>'参加数'!N17</f>
        <v>3</v>
      </c>
      <c r="E72" s="30">
        <f>'参加数'!O17</f>
        <v>3</v>
      </c>
    </row>
    <row r="73" spans="2:5" ht="19.5" customHeight="1">
      <c r="B73" s="30" t="str">
        <f>'参加数'!L18</f>
        <v>島１４</v>
      </c>
      <c r="C73" s="31" t="str">
        <f>'参加数'!M18</f>
        <v>大里</v>
      </c>
      <c r="D73" s="30">
        <f>'参加数'!N18</f>
        <v>1</v>
      </c>
      <c r="E73" s="30">
        <f>'参加数'!O18</f>
        <v>5</v>
      </c>
    </row>
    <row r="74" spans="2:5" ht="19.5" customHeight="1">
      <c r="B74" s="30" t="str">
        <f>'参加数'!L19</f>
        <v>島１５</v>
      </c>
      <c r="C74" s="31" t="str">
        <f>'参加数'!M19</f>
        <v>南風原</v>
      </c>
      <c r="D74" s="30">
        <f>'参加数'!N19</f>
        <v>4</v>
      </c>
      <c r="E74" s="30">
        <f>'参加数'!O19</f>
        <v>6</v>
      </c>
    </row>
    <row r="75" spans="2:5" ht="19.5" customHeight="1">
      <c r="B75" s="30" t="str">
        <f>'参加数'!L20</f>
        <v>島１６</v>
      </c>
      <c r="C75" s="31" t="str">
        <f>'参加数'!M20</f>
        <v>佐敷</v>
      </c>
      <c r="D75" s="30">
        <f>'参加数'!N20</f>
        <v>0</v>
      </c>
      <c r="E75" s="30">
        <f>'参加数'!O20</f>
        <v>2</v>
      </c>
    </row>
    <row r="76" spans="2:5" ht="19.5" customHeight="1">
      <c r="B76" s="30" t="str">
        <f>'参加数'!L21</f>
        <v>島１７</v>
      </c>
      <c r="C76" s="31" t="str">
        <f>'参加数'!M21</f>
        <v>阿嘉</v>
      </c>
      <c r="D76" s="30">
        <f>'参加数'!N21</f>
        <v>0</v>
      </c>
      <c r="E76" s="30">
        <f>'参加数'!O21</f>
        <v>0</v>
      </c>
    </row>
    <row r="77" spans="2:5" ht="19.5" customHeight="1">
      <c r="B77" s="30" t="str">
        <f>'参加数'!L22</f>
        <v>島１８</v>
      </c>
      <c r="C77" s="31" t="str">
        <f>'参加数'!M22</f>
        <v>渡嘉敷</v>
      </c>
      <c r="D77" s="30">
        <f>'参加数'!N22</f>
        <v>1</v>
      </c>
      <c r="E77" s="30">
        <f>'参加数'!O22</f>
        <v>0</v>
      </c>
    </row>
    <row r="78" spans="2:5" ht="19.5" customHeight="1">
      <c r="B78" s="30" t="str">
        <f>'参加数'!L23</f>
        <v>島１９</v>
      </c>
      <c r="C78" s="31" t="str">
        <f>'参加数'!M23</f>
        <v>粟国</v>
      </c>
      <c r="D78" s="30">
        <f>'参加数'!N23</f>
        <v>1</v>
      </c>
      <c r="E78" s="30">
        <f>'参加数'!O23</f>
        <v>0</v>
      </c>
    </row>
    <row r="79" spans="2:5" ht="19.5" customHeight="1">
      <c r="B79" s="30" t="str">
        <f>'参加数'!L24</f>
        <v>島２０</v>
      </c>
      <c r="C79" s="31" t="str">
        <f>'参加数'!M24</f>
        <v>南星</v>
      </c>
      <c r="D79" s="30">
        <f>'参加数'!N24</f>
        <v>2</v>
      </c>
      <c r="E79" s="30">
        <f>'参加数'!O24</f>
        <v>3</v>
      </c>
    </row>
    <row r="80" spans="2:5" ht="19.5" customHeight="1">
      <c r="B80" s="30" t="str">
        <f>'参加数'!L25</f>
        <v>島２１</v>
      </c>
      <c r="C80" s="31" t="str">
        <f>'参加数'!M25</f>
        <v>豊見城</v>
      </c>
      <c r="D80" s="30">
        <f>'参加数'!N25</f>
        <v>0</v>
      </c>
      <c r="E80" s="30">
        <f>'参加数'!O25</f>
        <v>4</v>
      </c>
    </row>
    <row r="81" spans="2:5" ht="19.5" customHeight="1">
      <c r="B81" s="32" t="str">
        <f>'参加数'!G31</f>
        <v>宮１</v>
      </c>
      <c r="C81" s="33">
        <f>'参加数'!H31</f>
        <v>0</v>
      </c>
      <c r="D81" s="32">
        <f>'参加数'!I31</f>
        <v>0</v>
      </c>
      <c r="E81" s="32">
        <f>'参加数'!J31</f>
        <v>0</v>
      </c>
    </row>
    <row r="82" spans="2:5" ht="19.5" customHeight="1">
      <c r="B82" s="32" t="str">
        <f>'参加数'!G32</f>
        <v>宮２</v>
      </c>
      <c r="C82" s="33">
        <f>'参加数'!H32</f>
        <v>0</v>
      </c>
      <c r="D82" s="32">
        <f>'参加数'!I32</f>
        <v>0</v>
      </c>
      <c r="E82" s="32">
        <f>'参加数'!J32</f>
        <v>0</v>
      </c>
    </row>
    <row r="83" spans="2:5" ht="19.5" customHeight="1">
      <c r="B83" s="32" t="str">
        <f>'参加数'!L31</f>
        <v>八１</v>
      </c>
      <c r="C83" s="33">
        <f>'参加数'!M31</f>
        <v>0</v>
      </c>
      <c r="D83" s="32">
        <f>'参加数'!N31</f>
        <v>0</v>
      </c>
      <c r="E83" s="32">
        <f>'参加数'!O31</f>
        <v>0</v>
      </c>
    </row>
    <row r="84" spans="2:5" ht="19.5" customHeight="1">
      <c r="B84" s="32" t="str">
        <f>'参加数'!L32</f>
        <v>八２</v>
      </c>
      <c r="C84" s="33">
        <f>'参加数'!M32</f>
        <v>0</v>
      </c>
      <c r="D84" s="32">
        <f>'参加数'!N32</f>
        <v>0</v>
      </c>
      <c r="E84" s="32">
        <f>'参加数'!O32</f>
        <v>0</v>
      </c>
    </row>
    <row r="85" spans="2:7" ht="15.75" customHeight="1">
      <c r="B85" s="2"/>
      <c r="C85" s="3"/>
      <c r="D85" s="20"/>
      <c r="E85" s="41"/>
      <c r="F85" s="2"/>
      <c r="G85" t="s">
        <v>155</v>
      </c>
    </row>
    <row r="86" spans="2:7" ht="27" customHeight="1">
      <c r="B86" s="86" t="s">
        <v>127</v>
      </c>
      <c r="C86" s="37" t="s">
        <v>158</v>
      </c>
      <c r="D86" s="38">
        <f>'参加数'!I39</f>
        <v>53</v>
      </c>
      <c r="E86" s="38">
        <f>'参加数'!J39</f>
        <v>171</v>
      </c>
      <c r="G86" s="26">
        <f>SUM(D86:E86)</f>
        <v>224</v>
      </c>
    </row>
    <row r="87" spans="2:7" ht="24" customHeight="1">
      <c r="B87" s="86"/>
      <c r="C87" s="39" t="s">
        <v>130</v>
      </c>
      <c r="D87" s="40">
        <f>'参加数'!I40</f>
        <v>30</v>
      </c>
      <c r="E87" s="40">
        <f>'参加数'!J40</f>
        <v>56</v>
      </c>
      <c r="G87" s="26">
        <f>SUM(D87:E87)</f>
        <v>86</v>
      </c>
    </row>
  </sheetData>
  <sheetProtection/>
  <mergeCells count="3">
    <mergeCell ref="B3:B4"/>
    <mergeCell ref="B86:B87"/>
    <mergeCell ref="C3:C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higa</cp:lastModifiedBy>
  <cp:lastPrinted>2015-04-30T07:01:05Z</cp:lastPrinted>
  <dcterms:created xsi:type="dcterms:W3CDTF">2004-10-05T07:42:24Z</dcterms:created>
  <dcterms:modified xsi:type="dcterms:W3CDTF">2015-05-03T09:44:31Z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