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15" windowHeight="10440" activeTab="0"/>
  </bookViews>
  <sheets>
    <sheet name="参加数" sheetId="1" r:id="rId1"/>
    <sheet name="一覧（縦）" sheetId="2" r:id="rId2"/>
    <sheet name="Sheet2" sheetId="3" r:id="rId3"/>
  </sheets>
  <definedNames>
    <definedName name="_xlfn.COUNTIFS" hidden="1">#NAME?</definedName>
    <definedName name="_xlnm.Print_Area" localSheetId="1">'一覧（縦）'!$A$1:$E$111</definedName>
    <definedName name="_xlnm.Print_Area" localSheetId="0">'参加数'!$A$1:$O$47</definedName>
  </definedNames>
  <calcPr fullCalcOnLoad="1" refMode="R1C1"/>
</workbook>
</file>

<file path=xl/sharedStrings.xml><?xml version="1.0" encoding="utf-8"?>
<sst xmlns="http://schemas.openxmlformats.org/spreadsheetml/2006/main" count="283" uniqueCount="212">
  <si>
    <t>Ｎｏ</t>
  </si>
  <si>
    <t>学校名</t>
  </si>
  <si>
    <t>男子</t>
  </si>
  <si>
    <t>女子</t>
  </si>
  <si>
    <t>申込数</t>
  </si>
  <si>
    <t>国１</t>
  </si>
  <si>
    <t>那１</t>
  </si>
  <si>
    <t>島１</t>
  </si>
  <si>
    <t>中１</t>
  </si>
  <si>
    <t>安富祖</t>
  </si>
  <si>
    <t>那２</t>
  </si>
  <si>
    <t>島２</t>
  </si>
  <si>
    <t>中２</t>
  </si>
  <si>
    <t>喜瀬武原</t>
  </si>
  <si>
    <t>那３</t>
  </si>
  <si>
    <t>島３</t>
  </si>
  <si>
    <t>中３</t>
  </si>
  <si>
    <t>石川</t>
  </si>
  <si>
    <t>那４</t>
  </si>
  <si>
    <t>島４</t>
  </si>
  <si>
    <t>中４</t>
  </si>
  <si>
    <t>伊波</t>
  </si>
  <si>
    <t>那５</t>
  </si>
  <si>
    <t>島５</t>
  </si>
  <si>
    <t>中５</t>
  </si>
  <si>
    <t>那６</t>
  </si>
  <si>
    <t>島６</t>
  </si>
  <si>
    <t>中６</t>
  </si>
  <si>
    <t>那７</t>
  </si>
  <si>
    <t>島７</t>
  </si>
  <si>
    <t>中７</t>
  </si>
  <si>
    <t>あげな</t>
  </si>
  <si>
    <t>那８</t>
  </si>
  <si>
    <t>島８</t>
  </si>
  <si>
    <t>中８</t>
  </si>
  <si>
    <t>具志川</t>
  </si>
  <si>
    <t>那９</t>
  </si>
  <si>
    <t>島９</t>
  </si>
  <si>
    <t>中９</t>
  </si>
  <si>
    <t>読谷</t>
  </si>
  <si>
    <t>那１０</t>
  </si>
  <si>
    <t>島１０</t>
  </si>
  <si>
    <t>中１０</t>
  </si>
  <si>
    <t>越来</t>
  </si>
  <si>
    <t>那１１</t>
  </si>
  <si>
    <t>島１１</t>
  </si>
  <si>
    <t>中１１</t>
  </si>
  <si>
    <t>コザ</t>
  </si>
  <si>
    <t>那１２</t>
  </si>
  <si>
    <t>島１２</t>
  </si>
  <si>
    <t>中１２</t>
  </si>
  <si>
    <t>山内</t>
  </si>
  <si>
    <t>那１３</t>
  </si>
  <si>
    <t>島１３</t>
  </si>
  <si>
    <t>中１３</t>
  </si>
  <si>
    <t>美里</t>
  </si>
  <si>
    <t>那１４</t>
  </si>
  <si>
    <t>島１４</t>
  </si>
  <si>
    <t>中１４</t>
  </si>
  <si>
    <t>宮里</t>
  </si>
  <si>
    <t>那１５</t>
  </si>
  <si>
    <t>島１５</t>
  </si>
  <si>
    <t>中１５</t>
  </si>
  <si>
    <t>沖縄東</t>
  </si>
  <si>
    <t>那１６</t>
  </si>
  <si>
    <t>島１６</t>
  </si>
  <si>
    <t>中１６</t>
  </si>
  <si>
    <t>桑江</t>
  </si>
  <si>
    <t>那１７</t>
  </si>
  <si>
    <t>島１７</t>
  </si>
  <si>
    <t>中１７</t>
  </si>
  <si>
    <t>北谷</t>
  </si>
  <si>
    <t>那１８</t>
  </si>
  <si>
    <t>島１８</t>
  </si>
  <si>
    <t>中１８</t>
  </si>
  <si>
    <t>古堅</t>
  </si>
  <si>
    <t>那１９</t>
  </si>
  <si>
    <t>島１９</t>
  </si>
  <si>
    <t>中１９</t>
  </si>
  <si>
    <t>嘉数</t>
  </si>
  <si>
    <t>那２０</t>
  </si>
  <si>
    <t>島２０</t>
  </si>
  <si>
    <t>中２０</t>
  </si>
  <si>
    <t>真志喜</t>
  </si>
  <si>
    <t>那２１</t>
  </si>
  <si>
    <t>島２１</t>
  </si>
  <si>
    <t>中２１</t>
  </si>
  <si>
    <t>北中城</t>
  </si>
  <si>
    <t>合計</t>
  </si>
  <si>
    <t>中２２</t>
  </si>
  <si>
    <t>中城</t>
  </si>
  <si>
    <t>参加校数</t>
  </si>
  <si>
    <t>中２３</t>
  </si>
  <si>
    <t>西原</t>
  </si>
  <si>
    <t>中２４</t>
  </si>
  <si>
    <t>西原東</t>
  </si>
  <si>
    <t>中２５</t>
  </si>
  <si>
    <t>安慶田</t>
  </si>
  <si>
    <t>中２６</t>
  </si>
  <si>
    <t>与勝緑が丘</t>
  </si>
  <si>
    <t>宮１</t>
  </si>
  <si>
    <t>八１</t>
  </si>
  <si>
    <t>中２７</t>
  </si>
  <si>
    <t>嘉手納</t>
  </si>
  <si>
    <t>宮２</t>
  </si>
  <si>
    <t>八２</t>
  </si>
  <si>
    <t>中２８</t>
  </si>
  <si>
    <t>宜野湾</t>
  </si>
  <si>
    <t>中２９</t>
  </si>
  <si>
    <t>恩納</t>
  </si>
  <si>
    <t>中３０</t>
  </si>
  <si>
    <t>普天間</t>
  </si>
  <si>
    <t>中３１</t>
  </si>
  <si>
    <t>中３２</t>
  </si>
  <si>
    <t>津堅</t>
  </si>
  <si>
    <t>男女合計</t>
  </si>
  <si>
    <t>チーム数</t>
  </si>
  <si>
    <t>宮３</t>
  </si>
  <si>
    <t>宮４</t>
  </si>
  <si>
    <t>北大東</t>
  </si>
  <si>
    <t>八３</t>
  </si>
  <si>
    <t>八４</t>
  </si>
  <si>
    <t>　</t>
  </si>
  <si>
    <t>糸満</t>
  </si>
  <si>
    <t>島２２</t>
  </si>
  <si>
    <t>那２２</t>
  </si>
  <si>
    <t>浦西</t>
  </si>
  <si>
    <t>仲西</t>
  </si>
  <si>
    <t>島２３</t>
  </si>
  <si>
    <t>豊見城</t>
  </si>
  <si>
    <t>座間味</t>
  </si>
  <si>
    <t>那２３</t>
  </si>
  <si>
    <t>浦添</t>
  </si>
  <si>
    <t>那２４</t>
  </si>
  <si>
    <t>島２４</t>
  </si>
  <si>
    <t>合計</t>
  </si>
  <si>
    <t>三和</t>
  </si>
  <si>
    <t>高嶺</t>
  </si>
  <si>
    <t>兼城</t>
  </si>
  <si>
    <t>東風平</t>
  </si>
  <si>
    <t>知念</t>
  </si>
  <si>
    <t>玉城</t>
  </si>
  <si>
    <t>南風原</t>
  </si>
  <si>
    <t>与那原</t>
  </si>
  <si>
    <t>佐敷</t>
  </si>
  <si>
    <t>大里</t>
  </si>
  <si>
    <t>粟国</t>
  </si>
  <si>
    <t>渡嘉敷</t>
  </si>
  <si>
    <t>渡名喜</t>
  </si>
  <si>
    <t>阿嘉</t>
  </si>
  <si>
    <t>慶留間</t>
  </si>
  <si>
    <t>久高</t>
  </si>
  <si>
    <t>長嶺</t>
  </si>
  <si>
    <t>西崎</t>
  </si>
  <si>
    <t>伊良波</t>
  </si>
  <si>
    <t>南星</t>
  </si>
  <si>
    <t>潮平</t>
  </si>
  <si>
    <t>首里</t>
  </si>
  <si>
    <t>安岡</t>
  </si>
  <si>
    <t>真和志</t>
  </si>
  <si>
    <t>那覇</t>
  </si>
  <si>
    <t>上山</t>
  </si>
  <si>
    <t>鏡原</t>
  </si>
  <si>
    <t>小禄</t>
  </si>
  <si>
    <t>寄宮</t>
  </si>
  <si>
    <t>神原</t>
  </si>
  <si>
    <t>松島</t>
  </si>
  <si>
    <t>古蔵</t>
  </si>
  <si>
    <t>石田</t>
  </si>
  <si>
    <t>仲井真</t>
  </si>
  <si>
    <t>神森</t>
  </si>
  <si>
    <t>城北</t>
  </si>
  <si>
    <t>松城</t>
  </si>
  <si>
    <t>港川</t>
  </si>
  <si>
    <t>金城</t>
  </si>
  <si>
    <t>沖縄尚学</t>
  </si>
  <si>
    <t>興南</t>
  </si>
  <si>
    <t>昭和薬大附属</t>
  </si>
  <si>
    <t>石嶺</t>
  </si>
  <si>
    <t>美東</t>
  </si>
  <si>
    <t>琉大附属</t>
  </si>
  <si>
    <t>彩橋</t>
  </si>
  <si>
    <t>那２５</t>
  </si>
  <si>
    <t>那２６</t>
  </si>
  <si>
    <t>参加人数</t>
  </si>
  <si>
    <t>参加校数</t>
  </si>
  <si>
    <t>中３３</t>
  </si>
  <si>
    <t>球陽</t>
  </si>
  <si>
    <t>中３４</t>
  </si>
  <si>
    <t>男子</t>
  </si>
  <si>
    <t>女子</t>
  </si>
  <si>
    <t>中頭</t>
  </si>
  <si>
    <t>島尻</t>
  </si>
  <si>
    <t>宮古</t>
  </si>
  <si>
    <t>八重山</t>
  </si>
  <si>
    <t>参加数</t>
  </si>
  <si>
    <t>参加数</t>
  </si>
  <si>
    <t>大浜</t>
  </si>
  <si>
    <t>南大東</t>
  </si>
  <si>
    <t>那２７</t>
  </si>
  <si>
    <t>那２８</t>
  </si>
  <si>
    <t>開邦</t>
  </si>
  <si>
    <t>第33回　沖縄県中学校新人団体バドミントン選手権大会</t>
  </si>
  <si>
    <t>与勝</t>
  </si>
  <si>
    <t>与勝第二</t>
  </si>
  <si>
    <t>中３５</t>
  </si>
  <si>
    <t>石垣第二</t>
  </si>
  <si>
    <t>うんな（恩納）</t>
  </si>
  <si>
    <t>久部良</t>
  </si>
  <si>
    <t>2/3付</t>
  </si>
  <si>
    <t>野甫</t>
  </si>
  <si>
    <t>（データ申込による受付状況  最終）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</si>
</sst>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4">
    <font>
      <sz val="11"/>
      <name val="HGPｺﾞｼｯｸM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HGPｺﾞｼｯｸM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HGPｺﾞｼｯｸM"/>
      <family val="3"/>
    </font>
    <font>
      <sz val="11"/>
      <color indexed="17"/>
      <name val="ＭＳ Ｐゴシック"/>
      <family val="3"/>
    </font>
    <font>
      <sz val="6"/>
      <name val="HGPｺﾞｼｯｸM"/>
      <family val="3"/>
    </font>
    <font>
      <sz val="12"/>
      <name val="HGPｺﾞｼｯｸM"/>
      <family val="3"/>
    </font>
    <font>
      <b/>
      <sz val="12"/>
      <name val="HGPｺﾞｼｯｸM"/>
      <family val="3"/>
    </font>
    <font>
      <b/>
      <sz val="12"/>
      <color indexed="10"/>
      <name val="HGPｺﾞｼｯｸM"/>
      <family val="3"/>
    </font>
    <font>
      <b/>
      <sz val="28"/>
      <color indexed="10"/>
      <name val="HGPｺﾞｼｯｸM"/>
      <family val="3"/>
    </font>
    <font>
      <sz val="14"/>
      <name val="HGPｺﾞｼｯｸM"/>
      <family val="3"/>
    </font>
    <font>
      <sz val="18"/>
      <name val="HGPｺﾞｼｯｸM"/>
      <family val="3"/>
    </font>
    <font>
      <sz val="16"/>
      <color indexed="9"/>
      <name val="HGPｺﾞｼｯｸM"/>
      <family val="3"/>
    </font>
    <font>
      <sz val="16"/>
      <name val="HGPｺﾞｼｯｸM"/>
      <family val="3"/>
    </font>
    <font>
      <sz val="14"/>
      <color indexed="8"/>
      <name val="HGPｺﾞｼｯｸM"/>
      <family val="3"/>
    </font>
    <font>
      <sz val="18"/>
      <color indexed="8"/>
      <name val="HGPｺﾞｼｯｸM"/>
      <family val="3"/>
    </font>
    <font>
      <sz val="11"/>
      <color indexed="10"/>
      <name val="HGPｺﾞｼｯｸM"/>
      <family val="3"/>
    </font>
    <font>
      <b/>
      <sz val="18"/>
      <color indexed="10"/>
      <name val="HGPｺﾞｼｯｸM"/>
      <family val="3"/>
    </font>
    <font>
      <b/>
      <sz val="18"/>
      <name val="HGPｺﾞｼｯｸM"/>
      <family val="3"/>
    </font>
    <font>
      <sz val="20"/>
      <color indexed="13"/>
      <name val="ＤＦ平成ゴシック体W5"/>
      <family val="3"/>
    </font>
    <font>
      <b/>
      <sz val="20"/>
      <color indexed="10"/>
      <name val="HGPｺﾞｼｯｸM"/>
      <family val="3"/>
    </font>
    <font>
      <sz val="20"/>
      <name val="HGPｺﾞｼｯｸM"/>
      <family val="3"/>
    </font>
    <font>
      <b/>
      <sz val="20"/>
      <name val="HGPｺﾞｼｯｸM"/>
      <family val="3"/>
    </font>
    <font>
      <b/>
      <sz val="22"/>
      <name val="HGPｺﾞｼｯｸM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8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>
        <color indexed="10"/>
      </bottom>
    </border>
    <border>
      <left style="medium"/>
      <right style="thin"/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tted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>
        <color indexed="10"/>
      </top>
      <bottom style="thin"/>
    </border>
    <border>
      <left style="thin"/>
      <right>
        <color indexed="63"/>
      </right>
      <top style="medium">
        <color indexed="10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>
        <color indexed="10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dashed"/>
      <top style="thin"/>
      <bottom style="thin"/>
    </border>
    <border>
      <left style="medium"/>
      <right style="dashed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medium"/>
      <right>
        <color indexed="63"/>
      </right>
      <top style="thin"/>
      <bottom style="thin"/>
      <diagonal style="thin"/>
    </border>
    <border diagonalUp="1">
      <left style="medium"/>
      <right style="medium"/>
      <top style="thin"/>
      <bottom style="thin"/>
      <diagonal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>
        <color indexed="10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>
        <color indexed="10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7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3" fontId="42" fillId="0" borderId="0" xfId="0" applyNumberFormat="1" applyFont="1" applyBorder="1" applyAlignment="1">
      <alignment horizontal="center"/>
    </xf>
    <xf numFmtId="3" fontId="43" fillId="0" borderId="0" xfId="0" applyNumberFormat="1" applyFont="1" applyBorder="1" applyAlignment="1">
      <alignment horizontal="center"/>
    </xf>
    <xf numFmtId="0" fontId="43" fillId="0" borderId="0" xfId="0" applyFont="1" applyBorder="1" applyAlignment="1">
      <alignment horizontal="center" vertical="center" shrinkToFit="1"/>
    </xf>
    <xf numFmtId="0" fontId="43" fillId="0" borderId="0" xfId="0" applyFont="1" applyFill="1" applyBorder="1" applyAlignment="1">
      <alignment horizontal="center" vertical="center" shrinkToFit="1"/>
    </xf>
    <xf numFmtId="0" fontId="42" fillId="0" borderId="0" xfId="0" applyFont="1" applyFill="1" applyBorder="1" applyAlignment="1">
      <alignment horizontal="center" vertical="center" shrinkToFi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24" borderId="0" xfId="0" applyFont="1" applyFill="1" applyAlignment="1">
      <alignment vertical="center"/>
    </xf>
    <xf numFmtId="38" fontId="22" fillId="24" borderId="0" xfId="49" applyFont="1" applyFill="1" applyAlignment="1">
      <alignment vertical="center"/>
    </xf>
    <xf numFmtId="0" fontId="22" fillId="25" borderId="0" xfId="0" applyFont="1" applyFill="1" applyAlignment="1">
      <alignment vertical="center"/>
    </xf>
    <xf numFmtId="38" fontId="22" fillId="25" borderId="0" xfId="0" applyNumberFormat="1" applyFont="1" applyFill="1" applyAlignment="1">
      <alignment vertical="center"/>
    </xf>
    <xf numFmtId="0" fontId="22" fillId="7" borderId="10" xfId="0" applyFont="1" applyFill="1" applyBorder="1" applyAlignment="1">
      <alignment horizontal="center" shrinkToFit="1"/>
    </xf>
    <xf numFmtId="0" fontId="22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right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right" vertical="center"/>
    </xf>
    <xf numFmtId="0" fontId="22" fillId="0" borderId="14" xfId="61" applyFont="1" applyFill="1" applyBorder="1" applyAlignment="1">
      <alignment horizontal="center" vertical="center"/>
      <protection/>
    </xf>
    <xf numFmtId="0" fontId="22" fillId="0" borderId="15" xfId="61" applyFont="1" applyFill="1" applyBorder="1" applyAlignment="1">
      <alignment horizontal="right" vertical="center"/>
      <protection/>
    </xf>
    <xf numFmtId="0" fontId="22" fillId="0" borderId="16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right" vertical="center"/>
    </xf>
    <xf numFmtId="0" fontId="22" fillId="26" borderId="17" xfId="0" applyFont="1" applyFill="1" applyBorder="1" applyAlignment="1">
      <alignment horizontal="center" shrinkToFit="1"/>
    </xf>
    <xf numFmtId="0" fontId="22" fillId="0" borderId="16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right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7" xfId="61" applyFont="1" applyFill="1" applyBorder="1" applyAlignment="1">
      <alignment horizontal="center" vertical="center"/>
      <protection/>
    </xf>
    <xf numFmtId="0" fontId="22" fillId="0" borderId="10" xfId="61" applyFont="1" applyFill="1" applyBorder="1" applyAlignment="1">
      <alignment horizontal="right" vertical="center"/>
      <protection/>
    </xf>
    <xf numFmtId="0" fontId="22" fillId="0" borderId="16" xfId="61" applyFont="1" applyFill="1" applyBorder="1" applyAlignment="1">
      <alignment horizontal="center" vertical="center"/>
      <protection/>
    </xf>
    <xf numFmtId="0" fontId="22" fillId="0" borderId="11" xfId="61" applyFont="1" applyFill="1" applyBorder="1" applyAlignment="1">
      <alignment horizontal="right" vertical="center"/>
      <protection/>
    </xf>
    <xf numFmtId="0" fontId="24" fillId="27" borderId="10" xfId="0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horizontal="right" vertical="center" shrinkToFit="1"/>
    </xf>
    <xf numFmtId="0" fontId="23" fillId="0" borderId="11" xfId="0" applyFont="1" applyFill="1" applyBorder="1" applyAlignment="1">
      <alignment horizontal="right" vertical="center" shrinkToFit="1"/>
    </xf>
    <xf numFmtId="0" fontId="24" fillId="27" borderId="20" xfId="0" applyFont="1" applyFill="1" applyBorder="1" applyAlignment="1">
      <alignment horizontal="center" vertical="center" shrinkToFit="1"/>
    </xf>
    <xf numFmtId="0" fontId="23" fillId="0" borderId="21" xfId="0" applyFont="1" applyFill="1" applyBorder="1" applyAlignment="1">
      <alignment horizontal="right" vertical="center" shrinkToFit="1"/>
    </xf>
    <xf numFmtId="0" fontId="23" fillId="0" borderId="22" xfId="0" applyFont="1" applyFill="1" applyBorder="1" applyAlignment="1">
      <alignment horizontal="right" vertical="center" shrinkToFit="1"/>
    </xf>
    <xf numFmtId="0" fontId="22" fillId="24" borderId="10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right" vertical="center"/>
    </xf>
    <xf numFmtId="0" fontId="22" fillId="0" borderId="11" xfId="0" applyFont="1" applyBorder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0" fillId="0" borderId="23" xfId="61" applyFont="1" applyFill="1" applyBorder="1">
      <alignment vertical="center"/>
      <protection/>
    </xf>
    <xf numFmtId="0" fontId="32" fillId="0" borderId="0" xfId="0" applyFont="1" applyFill="1" applyBorder="1" applyAlignment="1">
      <alignment vertical="center"/>
    </xf>
    <xf numFmtId="0" fontId="30" fillId="0" borderId="24" xfId="61" applyFont="1" applyFill="1" applyBorder="1">
      <alignment vertical="center"/>
      <protection/>
    </xf>
    <xf numFmtId="0" fontId="32" fillId="0" borderId="0" xfId="0" applyFont="1" applyFill="1" applyAlignment="1">
      <alignment vertical="center"/>
    </xf>
    <xf numFmtId="0" fontId="30" fillId="0" borderId="12" xfId="61" applyFont="1" applyFill="1" applyBorder="1">
      <alignment vertical="center"/>
      <protection/>
    </xf>
    <xf numFmtId="0" fontId="31" fillId="0" borderId="25" xfId="61" applyFont="1" applyFill="1" applyBorder="1" applyAlignment="1">
      <alignment horizontal="right" vertical="center"/>
      <protection/>
    </xf>
    <xf numFmtId="0" fontId="30" fillId="0" borderId="14" xfId="61" applyFont="1" applyFill="1" applyBorder="1">
      <alignment vertical="center"/>
      <protection/>
    </xf>
    <xf numFmtId="0" fontId="31" fillId="0" borderId="26" xfId="61" applyFont="1" applyFill="1" applyBorder="1" applyAlignment="1">
      <alignment horizontal="right" vertical="center"/>
      <protection/>
    </xf>
    <xf numFmtId="0" fontId="29" fillId="0" borderId="0" xfId="0" applyFont="1" applyAlignment="1">
      <alignment vertical="center"/>
    </xf>
    <xf numFmtId="0" fontId="31" fillId="0" borderId="15" xfId="61" applyFont="1" applyFill="1" applyBorder="1" applyAlignment="1">
      <alignment horizontal="right" vertical="center"/>
      <protection/>
    </xf>
    <xf numFmtId="0" fontId="32" fillId="0" borderId="27" xfId="0" applyFont="1" applyFill="1" applyBorder="1" applyAlignment="1">
      <alignment vertical="center"/>
    </xf>
    <xf numFmtId="0" fontId="30" fillId="0" borderId="21" xfId="61" applyFont="1" applyFill="1" applyBorder="1">
      <alignment vertical="center"/>
      <protection/>
    </xf>
    <xf numFmtId="0" fontId="31" fillId="0" borderId="28" xfId="61" applyFont="1" applyFill="1" applyBorder="1" applyAlignment="1">
      <alignment horizontal="right" vertical="center"/>
      <protection/>
    </xf>
    <xf numFmtId="0" fontId="30" fillId="0" borderId="16" xfId="61" applyFont="1" applyFill="1" applyBorder="1">
      <alignment vertical="center"/>
      <protection/>
    </xf>
    <xf numFmtId="0" fontId="30" fillId="0" borderId="29" xfId="61" applyFont="1" applyFill="1" applyBorder="1">
      <alignment vertical="center"/>
      <protection/>
    </xf>
    <xf numFmtId="0" fontId="31" fillId="0" borderId="30" xfId="61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27" fillId="27" borderId="31" xfId="0" applyFont="1" applyFill="1" applyBorder="1" applyAlignment="1">
      <alignment horizontal="center" vertical="center"/>
    </xf>
    <xf numFmtId="0" fontId="33" fillId="27" borderId="32" xfId="0" applyFont="1" applyFill="1" applyBorder="1" applyAlignment="1">
      <alignment horizontal="center" vertical="center"/>
    </xf>
    <xf numFmtId="0" fontId="33" fillId="27" borderId="33" xfId="0" applyFont="1" applyFill="1" applyBorder="1" applyAlignment="1">
      <alignment horizontal="center" vertical="center"/>
    </xf>
    <xf numFmtId="0" fontId="27" fillId="27" borderId="34" xfId="0" applyFont="1" applyFill="1" applyBorder="1" applyAlignment="1">
      <alignment horizontal="center" vertical="center"/>
    </xf>
    <xf numFmtId="0" fontId="33" fillId="27" borderId="35" xfId="0" applyFont="1" applyFill="1" applyBorder="1" applyAlignment="1">
      <alignment horizontal="center" vertical="center"/>
    </xf>
    <xf numFmtId="0" fontId="33" fillId="27" borderId="36" xfId="0" applyFont="1" applyFill="1" applyBorder="1" applyAlignment="1">
      <alignment horizontal="center" vertical="center"/>
    </xf>
    <xf numFmtId="0" fontId="27" fillId="0" borderId="34" xfId="0" applyFont="1" applyBorder="1" applyAlignment="1">
      <alignment horizontal="right" vertical="center"/>
    </xf>
    <xf numFmtId="0" fontId="34" fillId="0" borderId="35" xfId="0" applyFont="1" applyFill="1" applyBorder="1" applyAlignment="1">
      <alignment horizontal="right" vertical="center"/>
    </xf>
    <xf numFmtId="0" fontId="34" fillId="0" borderId="36" xfId="0" applyFont="1" applyFill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26" fillId="0" borderId="37" xfId="0" applyFont="1" applyBorder="1" applyAlignment="1">
      <alignment vertical="center"/>
    </xf>
    <xf numFmtId="0" fontId="27" fillId="0" borderId="38" xfId="0" applyFont="1" applyBorder="1" applyAlignment="1">
      <alignment horizontal="right" vertical="center"/>
    </xf>
    <xf numFmtId="0" fontId="34" fillId="0" borderId="39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26" fillId="0" borderId="41" xfId="0" applyFont="1" applyBorder="1" applyAlignment="1">
      <alignment vertical="center"/>
    </xf>
    <xf numFmtId="0" fontId="26" fillId="0" borderId="42" xfId="0" applyFont="1" applyBorder="1" applyAlignment="1">
      <alignment vertical="center"/>
    </xf>
    <xf numFmtId="0" fontId="27" fillId="0" borderId="26" xfId="0" applyFont="1" applyBorder="1" applyAlignment="1">
      <alignment horizontal="right" vertical="center"/>
    </xf>
    <xf numFmtId="0" fontId="34" fillId="0" borderId="41" xfId="0" applyFont="1" applyFill="1" applyBorder="1" applyAlignment="1">
      <alignment horizontal="center" vertical="center"/>
    </xf>
    <xf numFmtId="0" fontId="34" fillId="0" borderId="43" xfId="0" applyFont="1" applyFill="1" applyBorder="1" applyAlignment="1">
      <alignment horizontal="center" vertical="center"/>
    </xf>
    <xf numFmtId="0" fontId="26" fillId="0" borderId="44" xfId="0" applyFont="1" applyBorder="1" applyAlignment="1">
      <alignment vertical="center"/>
    </xf>
    <xf numFmtId="0" fontId="34" fillId="0" borderId="42" xfId="0" applyFont="1" applyFill="1" applyBorder="1" applyAlignment="1">
      <alignment horizontal="center" vertical="center"/>
    </xf>
    <xf numFmtId="0" fontId="26" fillId="0" borderId="32" xfId="0" applyFont="1" applyBorder="1" applyAlignment="1">
      <alignment vertical="center"/>
    </xf>
    <xf numFmtId="0" fontId="27" fillId="0" borderId="45" xfId="0" applyFont="1" applyBorder="1" applyAlignment="1">
      <alignment horizontal="right" vertical="center"/>
    </xf>
    <xf numFmtId="0" fontId="34" fillId="0" borderId="46" xfId="0" applyFont="1" applyFill="1" applyBorder="1" applyAlignment="1">
      <alignment horizontal="center" vertical="center"/>
    </xf>
    <xf numFmtId="0" fontId="0" fillId="0" borderId="0" xfId="61" applyFont="1">
      <alignment vertical="center"/>
      <protection/>
    </xf>
    <xf numFmtId="0" fontId="27" fillId="0" borderId="45" xfId="61" applyFont="1" applyFill="1" applyBorder="1" applyAlignment="1">
      <alignment horizontal="right" vertical="center"/>
      <protection/>
    </xf>
    <xf numFmtId="0" fontId="27" fillId="0" borderId="34" xfId="0" applyFont="1" applyFill="1" applyBorder="1" applyAlignment="1">
      <alignment horizontal="center" vertical="center"/>
    </xf>
    <xf numFmtId="0" fontId="28" fillId="26" borderId="39" xfId="0" applyFont="1" applyFill="1" applyBorder="1" applyAlignment="1">
      <alignment horizontal="center" vertical="center"/>
    </xf>
    <xf numFmtId="0" fontId="29" fillId="7" borderId="40" xfId="0" applyFont="1" applyFill="1" applyBorder="1" applyAlignment="1">
      <alignment horizontal="center" vertical="center"/>
    </xf>
    <xf numFmtId="0" fontId="36" fillId="27" borderId="35" xfId="0" applyFont="1" applyFill="1" applyBorder="1" applyAlignment="1">
      <alignment horizontal="center" vertical="center"/>
    </xf>
    <xf numFmtId="0" fontId="36" fillId="27" borderId="36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8" fillId="0" borderId="36" xfId="0" applyFont="1" applyFill="1" applyBorder="1" applyAlignment="1">
      <alignment horizontal="right" vertical="center"/>
    </xf>
    <xf numFmtId="0" fontId="34" fillId="0" borderId="47" xfId="0" applyFont="1" applyFill="1" applyBorder="1" applyAlignment="1">
      <alignment horizontal="right" vertical="center"/>
    </xf>
    <xf numFmtId="0" fontId="38" fillId="0" borderId="35" xfId="0" applyFont="1" applyFill="1" applyBorder="1" applyAlignment="1">
      <alignment horizontal="right" vertical="center"/>
    </xf>
    <xf numFmtId="0" fontId="0" fillId="0" borderId="48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29" fillId="0" borderId="49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26" fillId="0" borderId="0" xfId="0" applyNumberFormat="1" applyFont="1" applyAlignment="1">
      <alignment horizontal="right"/>
    </xf>
    <xf numFmtId="0" fontId="34" fillId="0" borderId="50" xfId="0" applyFont="1" applyFill="1" applyBorder="1" applyAlignment="1">
      <alignment horizontal="center" vertical="center"/>
    </xf>
    <xf numFmtId="0" fontId="34" fillId="0" borderId="51" xfId="0" applyFont="1" applyFill="1" applyBorder="1" applyAlignment="1">
      <alignment horizontal="center" vertical="center"/>
    </xf>
    <xf numFmtId="0" fontId="34" fillId="0" borderId="28" xfId="0" applyFont="1" applyFill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0" fontId="34" fillId="0" borderId="53" xfId="0" applyFont="1" applyFill="1" applyBorder="1" applyAlignment="1">
      <alignment horizontal="center" vertical="center"/>
    </xf>
    <xf numFmtId="0" fontId="34" fillId="0" borderId="54" xfId="0" applyFont="1" applyFill="1" applyBorder="1" applyAlignment="1">
      <alignment horizontal="center" vertical="center"/>
    </xf>
    <xf numFmtId="0" fontId="34" fillId="0" borderId="55" xfId="0" applyFont="1" applyFill="1" applyBorder="1" applyAlignment="1">
      <alignment horizontal="center" vertical="center"/>
    </xf>
    <xf numFmtId="0" fontId="34" fillId="28" borderId="42" xfId="0" applyFont="1" applyFill="1" applyBorder="1" applyAlignment="1">
      <alignment horizontal="center" vertical="center"/>
    </xf>
    <xf numFmtId="0" fontId="27" fillId="28" borderId="26" xfId="61" applyFont="1" applyFill="1" applyBorder="1" applyAlignment="1">
      <alignment horizontal="right" vertical="center"/>
      <protection/>
    </xf>
    <xf numFmtId="0" fontId="34" fillId="28" borderId="40" xfId="0" applyFont="1" applyFill="1" applyBorder="1" applyAlignment="1">
      <alignment horizontal="center" vertical="center"/>
    </xf>
    <xf numFmtId="0" fontId="27" fillId="28" borderId="56" xfId="0" applyFont="1" applyFill="1" applyBorder="1" applyAlignment="1">
      <alignment horizontal="right" vertical="center"/>
    </xf>
    <xf numFmtId="0" fontId="27" fillId="28" borderId="26" xfId="0" applyFont="1" applyFill="1" applyBorder="1" applyAlignment="1">
      <alignment horizontal="right" vertical="center"/>
    </xf>
    <xf numFmtId="0" fontId="34" fillId="28" borderId="43" xfId="0" applyFont="1" applyFill="1" applyBorder="1" applyAlignment="1">
      <alignment horizontal="center" vertical="center"/>
    </xf>
    <xf numFmtId="0" fontId="34" fillId="0" borderId="57" xfId="0" applyFont="1" applyFill="1" applyBorder="1" applyAlignment="1">
      <alignment horizontal="center" vertical="center"/>
    </xf>
    <xf numFmtId="0" fontId="34" fillId="0" borderId="58" xfId="0" applyFont="1" applyFill="1" applyBorder="1" applyAlignment="1">
      <alignment horizontal="center" vertical="center"/>
    </xf>
    <xf numFmtId="0" fontId="39" fillId="29" borderId="0" xfId="0" applyFont="1" applyFill="1" applyAlignment="1">
      <alignment horizontal="center" vertical="top"/>
    </xf>
    <xf numFmtId="0" fontId="28" fillId="26" borderId="48" xfId="0" applyFont="1" applyFill="1" applyBorder="1" applyAlignment="1">
      <alignment horizontal="center" vertical="center"/>
    </xf>
    <xf numFmtId="0" fontId="28" fillId="26" borderId="32" xfId="0" applyFont="1" applyFill="1" applyBorder="1" applyAlignment="1">
      <alignment horizontal="center" vertical="center"/>
    </xf>
    <xf numFmtId="0" fontId="28" fillId="26" borderId="59" xfId="0" applyFont="1" applyFill="1" applyBorder="1" applyAlignment="1">
      <alignment horizontal="center" vertical="center"/>
    </xf>
    <xf numFmtId="0" fontId="28" fillId="26" borderId="33" xfId="0" applyFont="1" applyFill="1" applyBorder="1" applyAlignment="1">
      <alignment horizontal="center" vertical="center"/>
    </xf>
    <xf numFmtId="0" fontId="29" fillId="7" borderId="59" xfId="0" applyFont="1" applyFill="1" applyBorder="1" applyAlignment="1">
      <alignment horizontal="center" vertical="center"/>
    </xf>
    <xf numFmtId="0" fontId="29" fillId="7" borderId="33" xfId="0" applyFont="1" applyFill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6" fillId="27" borderId="48" xfId="0" applyFont="1" applyFill="1" applyBorder="1" applyAlignment="1">
      <alignment horizontal="center" vertical="center"/>
    </xf>
    <xf numFmtId="0" fontId="26" fillId="27" borderId="32" xfId="0" applyFont="1" applyFill="1" applyBorder="1" applyAlignment="1">
      <alignment horizontal="center" vertical="center"/>
    </xf>
    <xf numFmtId="0" fontId="35" fillId="30" borderId="59" xfId="0" applyFont="1" applyFill="1" applyBorder="1" applyAlignment="1">
      <alignment horizontal="center" vertical="center"/>
    </xf>
    <xf numFmtId="0" fontId="35" fillId="30" borderId="33" xfId="0" applyFont="1" applyFill="1" applyBorder="1" applyAlignment="1">
      <alignment horizontal="center" vertical="center"/>
    </xf>
    <xf numFmtId="0" fontId="26" fillId="27" borderId="4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6" fillId="27" borderId="63" xfId="0" applyFont="1" applyFill="1" applyBorder="1" applyAlignment="1">
      <alignment horizontal="center" vertical="center"/>
    </xf>
    <xf numFmtId="0" fontId="26" fillId="27" borderId="64" xfId="0" applyFont="1" applyFill="1" applyBorder="1" applyAlignment="1">
      <alignment horizontal="center" vertical="center"/>
    </xf>
    <xf numFmtId="0" fontId="26" fillId="27" borderId="65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24" borderId="62" xfId="0" applyFont="1" applyFill="1" applyBorder="1" applyAlignment="1">
      <alignment horizontal="center" vertical="center"/>
    </xf>
    <xf numFmtId="0" fontId="22" fillId="24" borderId="66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31" fillId="0" borderId="67" xfId="61" applyFont="1" applyFill="1" applyBorder="1" applyAlignment="1">
      <alignment horizontal="right" vertical="center"/>
      <protection/>
    </xf>
    <xf numFmtId="0" fontId="34" fillId="0" borderId="68" xfId="0" applyFont="1" applyFill="1" applyBorder="1" applyAlignment="1">
      <alignment horizontal="center" vertical="center"/>
    </xf>
    <xf numFmtId="0" fontId="34" fillId="0" borderId="69" xfId="0" applyFont="1" applyFill="1" applyBorder="1" applyAlignment="1">
      <alignment horizontal="center" vertical="center"/>
    </xf>
    <xf numFmtId="0" fontId="31" fillId="0" borderId="70" xfId="61" applyFont="1" applyFill="1" applyBorder="1" applyAlignment="1">
      <alignment horizontal="right" vertical="center"/>
      <protection/>
    </xf>
    <xf numFmtId="0" fontId="31" fillId="0" borderId="38" xfId="61" applyFont="1" applyFill="1" applyBorder="1" applyAlignment="1">
      <alignment horizontal="right" vertical="center"/>
      <protection/>
    </xf>
    <xf numFmtId="0" fontId="31" fillId="0" borderId="11" xfId="61" applyFont="1" applyFill="1" applyBorder="1" applyAlignment="1">
      <alignment horizontal="right" vertical="center"/>
      <protection/>
    </xf>
    <xf numFmtId="0" fontId="34" fillId="0" borderId="71" xfId="0" applyFont="1" applyFill="1" applyBorder="1" applyAlignment="1">
      <alignment horizontal="center" vertical="center"/>
    </xf>
    <xf numFmtId="0" fontId="31" fillId="0" borderId="56" xfId="61" applyFont="1" applyFill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219075</xdr:colOff>
      <xdr:row>45</xdr:row>
      <xdr:rowOff>114300</xdr:rowOff>
    </xdr:from>
    <xdr:to>
      <xdr:col>11</xdr:col>
      <xdr:colOff>333375</xdr:colOff>
      <xdr:row>46</xdr:row>
      <xdr:rowOff>190500</xdr:rowOff>
    </xdr:to>
    <xdr:sp>
      <xdr:nvSpPr>
        <xdr:cNvPr id="1" name="右矢印 1"/>
        <xdr:cNvSpPr>
          <a:spLocks/>
        </xdr:cNvSpPr>
      </xdr:nvSpPr>
      <xdr:spPr>
        <a:xfrm>
          <a:off x="8896350" y="17506950"/>
          <a:ext cx="409575" cy="457200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52"/>
  <sheetViews>
    <sheetView tabSelected="1" view="pageBreakPreview" zoomScale="50" zoomScaleSheetLayoutView="5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5" sqref="G5"/>
    </sheetView>
  </sheetViews>
  <sheetFormatPr defaultColWidth="8.796875" defaultRowHeight="14.25"/>
  <cols>
    <col min="1" max="1" width="3.296875" style="53" customWidth="1"/>
    <col min="2" max="2" width="5.796875" style="53" customWidth="1"/>
    <col min="3" max="3" width="16.796875" style="54" customWidth="1"/>
    <col min="4" max="5" width="9.796875" style="52" customWidth="1"/>
    <col min="6" max="6" width="3.3984375" style="53" customWidth="1"/>
    <col min="7" max="7" width="5.796875" style="53" customWidth="1"/>
    <col min="8" max="8" width="16.796875" style="53" customWidth="1"/>
    <col min="9" max="10" width="9.796875" style="53" customWidth="1"/>
    <col min="11" max="11" width="3.09765625" style="53" customWidth="1"/>
    <col min="12" max="12" width="5.796875" style="53" customWidth="1"/>
    <col min="13" max="13" width="16.796875" style="53" customWidth="1"/>
    <col min="14" max="15" width="9.69921875" style="53" customWidth="1"/>
    <col min="16" max="16" width="3" style="53" customWidth="1"/>
    <col min="17" max="24" width="8.8984375" style="53" customWidth="1"/>
    <col min="25" max="25" width="9.09765625" style="53" customWidth="1"/>
    <col min="26" max="16384" width="8.8984375" style="53" customWidth="1"/>
  </cols>
  <sheetData>
    <row r="1" spans="1:16" s="52" customFormat="1" ht="45" customHeight="1">
      <c r="A1" s="51"/>
      <c r="B1" s="149" t="s">
        <v>202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52" t="s">
        <v>122</v>
      </c>
    </row>
    <row r="2" spans="5:15" ht="33.75" customHeight="1" thickBot="1">
      <c r="E2" s="133" t="s">
        <v>211</v>
      </c>
      <c r="F2" s="133"/>
      <c r="G2" s="133"/>
      <c r="H2" s="133"/>
      <c r="I2" s="133"/>
      <c r="J2" s="133"/>
      <c r="K2" s="133"/>
      <c r="L2" s="133"/>
      <c r="M2" s="116"/>
      <c r="N2" s="115"/>
      <c r="O2" s="117" t="s">
        <v>209</v>
      </c>
    </row>
    <row r="3" spans="2:15" ht="27" customHeight="1">
      <c r="B3" s="142" t="s">
        <v>0</v>
      </c>
      <c r="C3" s="140" t="s">
        <v>1</v>
      </c>
      <c r="D3" s="136" t="s">
        <v>2</v>
      </c>
      <c r="E3" s="138" t="s">
        <v>3</v>
      </c>
      <c r="F3" s="55"/>
      <c r="G3" s="142" t="s">
        <v>0</v>
      </c>
      <c r="H3" s="140" t="s">
        <v>1</v>
      </c>
      <c r="I3" s="134" t="s">
        <v>2</v>
      </c>
      <c r="J3" s="138" t="s">
        <v>3</v>
      </c>
      <c r="L3" s="142" t="s">
        <v>0</v>
      </c>
      <c r="M3" s="140" t="s">
        <v>1</v>
      </c>
      <c r="N3" s="136" t="s">
        <v>2</v>
      </c>
      <c r="O3" s="138" t="s">
        <v>3</v>
      </c>
    </row>
    <row r="4" spans="2:15" ht="33.75" customHeight="1" thickBot="1">
      <c r="B4" s="143"/>
      <c r="C4" s="141"/>
      <c r="D4" s="137"/>
      <c r="E4" s="139"/>
      <c r="F4" s="55"/>
      <c r="G4" s="143"/>
      <c r="H4" s="141"/>
      <c r="I4" s="135"/>
      <c r="J4" s="139"/>
      <c r="L4" s="143"/>
      <c r="M4" s="141"/>
      <c r="N4" s="137"/>
      <c r="O4" s="139"/>
    </row>
    <row r="5" spans="2:15" ht="30" customHeight="1" thickBot="1">
      <c r="B5" s="56" t="s">
        <v>5</v>
      </c>
      <c r="C5" s="162" t="s">
        <v>210</v>
      </c>
      <c r="D5" s="118"/>
      <c r="E5" s="163">
        <v>1</v>
      </c>
      <c r="F5" s="57"/>
      <c r="G5" s="58" t="s">
        <v>6</v>
      </c>
      <c r="H5" s="166" t="s">
        <v>132</v>
      </c>
      <c r="I5" s="85">
        <v>1</v>
      </c>
      <c r="J5" s="86">
        <v>3</v>
      </c>
      <c r="K5" s="59"/>
      <c r="L5" s="60" t="s">
        <v>7</v>
      </c>
      <c r="M5" s="61" t="s">
        <v>136</v>
      </c>
      <c r="N5" s="85">
        <v>3</v>
      </c>
      <c r="O5" s="86"/>
    </row>
    <row r="6" spans="2:15" ht="30" customHeight="1">
      <c r="B6" s="60" t="s">
        <v>8</v>
      </c>
      <c r="C6" s="61" t="s">
        <v>93</v>
      </c>
      <c r="D6" s="131"/>
      <c r="E6" s="164">
        <v>3</v>
      </c>
      <c r="F6" s="57"/>
      <c r="G6" s="62" t="s">
        <v>10</v>
      </c>
      <c r="H6" s="63" t="s">
        <v>127</v>
      </c>
      <c r="I6" s="90">
        <v>1</v>
      </c>
      <c r="J6" s="91"/>
      <c r="K6" s="59"/>
      <c r="L6" s="62" t="s">
        <v>11</v>
      </c>
      <c r="M6" s="63" t="s">
        <v>137</v>
      </c>
      <c r="N6" s="90"/>
      <c r="O6" s="91"/>
    </row>
    <row r="7" spans="2:15" ht="30" customHeight="1">
      <c r="B7" s="62" t="s">
        <v>12</v>
      </c>
      <c r="C7" s="63" t="s">
        <v>79</v>
      </c>
      <c r="D7" s="93"/>
      <c r="E7" s="91">
        <v>3</v>
      </c>
      <c r="F7" s="57"/>
      <c r="G7" s="62" t="s">
        <v>14</v>
      </c>
      <c r="H7" s="63" t="s">
        <v>157</v>
      </c>
      <c r="I7" s="93">
        <v>3</v>
      </c>
      <c r="J7" s="91">
        <v>3</v>
      </c>
      <c r="K7" s="59"/>
      <c r="L7" s="62" t="s">
        <v>15</v>
      </c>
      <c r="M7" s="63" t="s">
        <v>123</v>
      </c>
      <c r="N7" s="93">
        <v>2</v>
      </c>
      <c r="O7" s="91">
        <v>3</v>
      </c>
    </row>
    <row r="8" spans="2:15" ht="30" customHeight="1">
      <c r="B8" s="62" t="s">
        <v>16</v>
      </c>
      <c r="C8" s="63" t="s">
        <v>111</v>
      </c>
      <c r="D8" s="131"/>
      <c r="E8" s="96">
        <v>2</v>
      </c>
      <c r="F8" s="57"/>
      <c r="G8" s="62" t="s">
        <v>18</v>
      </c>
      <c r="H8" s="63" t="s">
        <v>158</v>
      </c>
      <c r="I8" s="93"/>
      <c r="J8" s="96">
        <v>1</v>
      </c>
      <c r="K8" s="59"/>
      <c r="L8" s="62" t="s">
        <v>19</v>
      </c>
      <c r="M8" s="63" t="s">
        <v>138</v>
      </c>
      <c r="N8" s="93">
        <v>2</v>
      </c>
      <c r="O8" s="96">
        <v>3</v>
      </c>
    </row>
    <row r="9" spans="2:15" ht="30" customHeight="1">
      <c r="B9" s="62" t="s">
        <v>20</v>
      </c>
      <c r="C9" s="63" t="s">
        <v>83</v>
      </c>
      <c r="D9" s="131"/>
      <c r="E9" s="96">
        <v>3</v>
      </c>
      <c r="F9" s="57"/>
      <c r="G9" s="62" t="s">
        <v>22</v>
      </c>
      <c r="H9" s="63" t="s">
        <v>159</v>
      </c>
      <c r="I9" s="93">
        <v>1</v>
      </c>
      <c r="J9" s="96"/>
      <c r="K9" s="59"/>
      <c r="L9" s="62" t="s">
        <v>23</v>
      </c>
      <c r="M9" s="63" t="s">
        <v>139</v>
      </c>
      <c r="N9" s="93">
        <v>3</v>
      </c>
      <c r="O9" s="96">
        <v>3</v>
      </c>
    </row>
    <row r="10" spans="2:15" ht="30" customHeight="1">
      <c r="B10" s="62" t="s">
        <v>24</v>
      </c>
      <c r="C10" s="63" t="s">
        <v>90</v>
      </c>
      <c r="D10" s="93">
        <v>2</v>
      </c>
      <c r="E10" s="96">
        <v>2</v>
      </c>
      <c r="F10" s="57"/>
      <c r="G10" s="62" t="s">
        <v>25</v>
      </c>
      <c r="H10" s="63" t="s">
        <v>160</v>
      </c>
      <c r="I10" s="93"/>
      <c r="J10" s="96">
        <v>3</v>
      </c>
      <c r="K10" s="59"/>
      <c r="L10" s="62" t="s">
        <v>26</v>
      </c>
      <c r="M10" s="63" t="s">
        <v>129</v>
      </c>
      <c r="N10" s="93">
        <v>1</v>
      </c>
      <c r="O10" s="96"/>
    </row>
    <row r="11" spans="2:15" ht="30" customHeight="1">
      <c r="B11" s="62" t="s">
        <v>27</v>
      </c>
      <c r="C11" s="63" t="s">
        <v>87</v>
      </c>
      <c r="D11" s="93">
        <v>1</v>
      </c>
      <c r="E11" s="96">
        <v>3</v>
      </c>
      <c r="F11" s="57"/>
      <c r="G11" s="62" t="s">
        <v>28</v>
      </c>
      <c r="H11" s="63" t="s">
        <v>161</v>
      </c>
      <c r="I11" s="93"/>
      <c r="J11" s="96">
        <v>2</v>
      </c>
      <c r="K11" s="59"/>
      <c r="L11" s="62" t="s">
        <v>29</v>
      </c>
      <c r="M11" s="63" t="s">
        <v>140</v>
      </c>
      <c r="N11" s="93"/>
      <c r="O11" s="91"/>
    </row>
    <row r="12" spans="2:15" ht="30" customHeight="1">
      <c r="B12" s="62" t="s">
        <v>30</v>
      </c>
      <c r="C12" s="63" t="s">
        <v>71</v>
      </c>
      <c r="D12" s="131"/>
      <c r="E12" s="96">
        <v>2</v>
      </c>
      <c r="F12" s="57"/>
      <c r="G12" s="62" t="s">
        <v>32</v>
      </c>
      <c r="H12" s="63" t="s">
        <v>162</v>
      </c>
      <c r="I12" s="93">
        <v>2</v>
      </c>
      <c r="J12" s="96">
        <v>3</v>
      </c>
      <c r="K12" s="59"/>
      <c r="L12" s="62" t="s">
        <v>33</v>
      </c>
      <c r="M12" s="63" t="s">
        <v>141</v>
      </c>
      <c r="N12" s="93">
        <v>2</v>
      </c>
      <c r="O12" s="96">
        <v>3</v>
      </c>
    </row>
    <row r="13" spans="2:21" ht="30" customHeight="1">
      <c r="B13" s="62" t="s">
        <v>34</v>
      </c>
      <c r="C13" s="63" t="s">
        <v>67</v>
      </c>
      <c r="D13" s="131"/>
      <c r="E13" s="96">
        <v>3</v>
      </c>
      <c r="F13" s="57"/>
      <c r="G13" s="62" t="s">
        <v>36</v>
      </c>
      <c r="H13" s="63" t="s">
        <v>163</v>
      </c>
      <c r="I13" s="93"/>
      <c r="J13" s="96"/>
      <c r="K13" s="59"/>
      <c r="L13" s="62" t="s">
        <v>37</v>
      </c>
      <c r="M13" s="63" t="s">
        <v>142</v>
      </c>
      <c r="N13" s="93">
        <v>3</v>
      </c>
      <c r="O13" s="96">
        <v>3</v>
      </c>
      <c r="U13" s="64"/>
    </row>
    <row r="14" spans="2:22" ht="30" customHeight="1">
      <c r="B14" s="62" t="s">
        <v>38</v>
      </c>
      <c r="C14" s="63" t="s">
        <v>51</v>
      </c>
      <c r="D14" s="93">
        <v>2</v>
      </c>
      <c r="E14" s="96">
        <v>3</v>
      </c>
      <c r="F14" s="57"/>
      <c r="G14" s="62" t="s">
        <v>40</v>
      </c>
      <c r="H14" s="63" t="s">
        <v>164</v>
      </c>
      <c r="I14" s="93"/>
      <c r="J14" s="96">
        <v>3</v>
      </c>
      <c r="K14" s="59"/>
      <c r="L14" s="62" t="s">
        <v>41</v>
      </c>
      <c r="M14" s="63" t="s">
        <v>143</v>
      </c>
      <c r="N14" s="93">
        <v>1</v>
      </c>
      <c r="O14" s="96">
        <v>3</v>
      </c>
      <c r="U14" s="64"/>
      <c r="V14" s="64"/>
    </row>
    <row r="15" spans="2:15" ht="30" customHeight="1">
      <c r="B15" s="62" t="s">
        <v>42</v>
      </c>
      <c r="C15" s="63" t="s">
        <v>47</v>
      </c>
      <c r="D15" s="131"/>
      <c r="E15" s="96">
        <v>2</v>
      </c>
      <c r="F15" s="57"/>
      <c r="G15" s="62" t="s">
        <v>44</v>
      </c>
      <c r="H15" s="63" t="s">
        <v>165</v>
      </c>
      <c r="I15" s="93">
        <v>1</v>
      </c>
      <c r="J15" s="96">
        <v>3</v>
      </c>
      <c r="K15" s="59"/>
      <c r="L15" s="62" t="s">
        <v>45</v>
      </c>
      <c r="M15" s="63" t="s">
        <v>144</v>
      </c>
      <c r="N15" s="93"/>
      <c r="O15" s="96">
        <v>3</v>
      </c>
    </row>
    <row r="16" spans="2:15" ht="30" customHeight="1">
      <c r="B16" s="62" t="s">
        <v>46</v>
      </c>
      <c r="C16" s="63" t="s">
        <v>43</v>
      </c>
      <c r="D16" s="93">
        <v>1</v>
      </c>
      <c r="E16" s="96">
        <v>3</v>
      </c>
      <c r="F16" s="57"/>
      <c r="G16" s="62" t="s">
        <v>48</v>
      </c>
      <c r="H16" s="63" t="s">
        <v>166</v>
      </c>
      <c r="I16" s="93">
        <v>2</v>
      </c>
      <c r="J16" s="96">
        <v>3</v>
      </c>
      <c r="K16" s="59"/>
      <c r="L16" s="62" t="s">
        <v>49</v>
      </c>
      <c r="M16" s="63" t="s">
        <v>145</v>
      </c>
      <c r="N16" s="93">
        <v>3</v>
      </c>
      <c r="O16" s="96">
        <v>2</v>
      </c>
    </row>
    <row r="17" spans="2:15" ht="30" customHeight="1">
      <c r="B17" s="62" t="s">
        <v>50</v>
      </c>
      <c r="C17" s="63" t="s">
        <v>97</v>
      </c>
      <c r="D17" s="131"/>
      <c r="E17" s="96"/>
      <c r="F17" s="57"/>
      <c r="G17" s="62" t="s">
        <v>52</v>
      </c>
      <c r="H17" s="63" t="s">
        <v>167</v>
      </c>
      <c r="I17" s="93">
        <v>2</v>
      </c>
      <c r="J17" s="96">
        <v>2</v>
      </c>
      <c r="K17" s="59"/>
      <c r="L17" s="62" t="s">
        <v>53</v>
      </c>
      <c r="M17" s="63" t="s">
        <v>146</v>
      </c>
      <c r="N17" s="93"/>
      <c r="O17" s="96"/>
    </row>
    <row r="18" spans="2:15" ht="30" customHeight="1">
      <c r="B18" s="62" t="s">
        <v>54</v>
      </c>
      <c r="C18" s="63" t="s">
        <v>179</v>
      </c>
      <c r="D18" s="93">
        <v>2</v>
      </c>
      <c r="E18" s="96">
        <v>2</v>
      </c>
      <c r="F18" s="57"/>
      <c r="G18" s="62" t="s">
        <v>56</v>
      </c>
      <c r="H18" s="63" t="s">
        <v>168</v>
      </c>
      <c r="I18" s="93"/>
      <c r="J18" s="96"/>
      <c r="K18" s="59"/>
      <c r="L18" s="62" t="s">
        <v>57</v>
      </c>
      <c r="M18" s="63" t="s">
        <v>147</v>
      </c>
      <c r="N18" s="93">
        <v>1</v>
      </c>
      <c r="O18" s="96"/>
    </row>
    <row r="19" spans="2:15" ht="30" customHeight="1">
      <c r="B19" s="62" t="s">
        <v>58</v>
      </c>
      <c r="C19" s="63" t="s">
        <v>55</v>
      </c>
      <c r="D19" s="93"/>
      <c r="E19" s="96">
        <v>3</v>
      </c>
      <c r="F19" s="57"/>
      <c r="G19" s="62" t="s">
        <v>60</v>
      </c>
      <c r="H19" s="63" t="s">
        <v>169</v>
      </c>
      <c r="I19" s="93">
        <v>3</v>
      </c>
      <c r="J19" s="96">
        <v>3</v>
      </c>
      <c r="K19" s="59"/>
      <c r="L19" s="62" t="s">
        <v>61</v>
      </c>
      <c r="M19" s="63" t="s">
        <v>148</v>
      </c>
      <c r="N19" s="93"/>
      <c r="O19" s="96"/>
    </row>
    <row r="20" spans="2:15" ht="30" customHeight="1">
      <c r="B20" s="62" t="s">
        <v>62</v>
      </c>
      <c r="C20" s="63" t="s">
        <v>103</v>
      </c>
      <c r="D20" s="131"/>
      <c r="E20" s="96">
        <v>2</v>
      </c>
      <c r="F20" s="57"/>
      <c r="G20" s="62" t="s">
        <v>64</v>
      </c>
      <c r="H20" s="63" t="s">
        <v>170</v>
      </c>
      <c r="I20" s="93"/>
      <c r="J20" s="96"/>
      <c r="K20" s="59"/>
      <c r="L20" s="62" t="s">
        <v>65</v>
      </c>
      <c r="M20" s="63" t="s">
        <v>130</v>
      </c>
      <c r="N20" s="93"/>
      <c r="O20" s="96"/>
    </row>
    <row r="21" spans="2:15" ht="30" customHeight="1">
      <c r="B21" s="62" t="s">
        <v>66</v>
      </c>
      <c r="C21" s="63" t="s">
        <v>75</v>
      </c>
      <c r="D21" s="93">
        <v>1</v>
      </c>
      <c r="E21" s="96">
        <v>3</v>
      </c>
      <c r="F21" s="57"/>
      <c r="G21" s="62" t="s">
        <v>68</v>
      </c>
      <c r="H21" s="63" t="s">
        <v>171</v>
      </c>
      <c r="I21" s="93"/>
      <c r="J21" s="96">
        <v>1</v>
      </c>
      <c r="K21" s="59"/>
      <c r="L21" s="62" t="s">
        <v>69</v>
      </c>
      <c r="M21" s="63" t="s">
        <v>149</v>
      </c>
      <c r="N21" s="93"/>
      <c r="O21" s="96"/>
    </row>
    <row r="22" spans="2:15" ht="30" customHeight="1">
      <c r="B22" s="62" t="s">
        <v>70</v>
      </c>
      <c r="C22" s="63" t="s">
        <v>39</v>
      </c>
      <c r="D22" s="93"/>
      <c r="E22" s="96">
        <v>2</v>
      </c>
      <c r="F22" s="57"/>
      <c r="G22" s="62" t="s">
        <v>72</v>
      </c>
      <c r="H22" s="63" t="s">
        <v>119</v>
      </c>
      <c r="I22" s="93"/>
      <c r="J22" s="96"/>
      <c r="K22" s="59"/>
      <c r="L22" s="62" t="s">
        <v>73</v>
      </c>
      <c r="M22" s="63" t="s">
        <v>150</v>
      </c>
      <c r="N22" s="93"/>
      <c r="O22" s="96"/>
    </row>
    <row r="23" spans="2:15" ht="30" customHeight="1">
      <c r="B23" s="62" t="s">
        <v>74</v>
      </c>
      <c r="C23" s="63" t="s">
        <v>35</v>
      </c>
      <c r="D23" s="131"/>
      <c r="E23" s="96">
        <v>3</v>
      </c>
      <c r="F23" s="57"/>
      <c r="G23" s="62" t="s">
        <v>76</v>
      </c>
      <c r="H23" s="63" t="s">
        <v>172</v>
      </c>
      <c r="I23" s="93">
        <v>1</v>
      </c>
      <c r="J23" s="96">
        <v>3</v>
      </c>
      <c r="K23" s="59"/>
      <c r="L23" s="62" t="s">
        <v>77</v>
      </c>
      <c r="M23" s="63" t="s">
        <v>151</v>
      </c>
      <c r="N23" s="93"/>
      <c r="O23" s="96"/>
    </row>
    <row r="24" spans="2:15" ht="30" customHeight="1">
      <c r="B24" s="62" t="s">
        <v>78</v>
      </c>
      <c r="C24" s="63" t="s">
        <v>31</v>
      </c>
      <c r="D24" s="131"/>
      <c r="E24" s="96">
        <v>3</v>
      </c>
      <c r="F24" s="57"/>
      <c r="G24" s="62" t="s">
        <v>80</v>
      </c>
      <c r="H24" s="63" t="s">
        <v>173</v>
      </c>
      <c r="I24" s="93"/>
      <c r="J24" s="96">
        <v>3</v>
      </c>
      <c r="K24" s="59"/>
      <c r="L24" s="62" t="s">
        <v>81</v>
      </c>
      <c r="M24" s="63" t="s">
        <v>152</v>
      </c>
      <c r="N24" s="93"/>
      <c r="O24" s="96">
        <v>3</v>
      </c>
    </row>
    <row r="25" spans="2:15" ht="30" customHeight="1">
      <c r="B25" s="62" t="s">
        <v>82</v>
      </c>
      <c r="C25" s="63" t="s">
        <v>114</v>
      </c>
      <c r="D25" s="131"/>
      <c r="E25" s="132"/>
      <c r="F25" s="57"/>
      <c r="G25" s="62" t="s">
        <v>84</v>
      </c>
      <c r="H25" s="63" t="s">
        <v>174</v>
      </c>
      <c r="I25" s="93">
        <v>2</v>
      </c>
      <c r="J25" s="96"/>
      <c r="K25" s="59"/>
      <c r="L25" s="62" t="s">
        <v>85</v>
      </c>
      <c r="M25" s="63" t="s">
        <v>153</v>
      </c>
      <c r="N25" s="93">
        <v>2</v>
      </c>
      <c r="O25" s="96">
        <v>3</v>
      </c>
    </row>
    <row r="26" spans="2:15" ht="30" customHeight="1">
      <c r="B26" s="62" t="s">
        <v>86</v>
      </c>
      <c r="C26" s="63" t="s">
        <v>17</v>
      </c>
      <c r="D26" s="93">
        <v>3</v>
      </c>
      <c r="E26" s="96">
        <v>1</v>
      </c>
      <c r="F26" s="57"/>
      <c r="G26" s="62" t="s">
        <v>125</v>
      </c>
      <c r="H26" s="63" t="s">
        <v>175</v>
      </c>
      <c r="I26" s="93"/>
      <c r="J26" s="96"/>
      <c r="K26" s="59"/>
      <c r="L26" s="62" t="s">
        <v>124</v>
      </c>
      <c r="M26" s="165" t="s">
        <v>154</v>
      </c>
      <c r="N26" s="93"/>
      <c r="O26" s="96">
        <v>3</v>
      </c>
    </row>
    <row r="27" spans="2:15" ht="30" customHeight="1">
      <c r="B27" s="62" t="s">
        <v>89</v>
      </c>
      <c r="C27" s="63" t="s">
        <v>207</v>
      </c>
      <c r="D27" s="93">
        <v>2</v>
      </c>
      <c r="E27" s="96">
        <v>3</v>
      </c>
      <c r="F27" s="57"/>
      <c r="G27" s="62" t="s">
        <v>131</v>
      </c>
      <c r="H27" s="65" t="s">
        <v>176</v>
      </c>
      <c r="I27" s="93"/>
      <c r="J27" s="96"/>
      <c r="K27" s="59"/>
      <c r="L27" s="62" t="s">
        <v>128</v>
      </c>
      <c r="M27" s="65" t="s">
        <v>155</v>
      </c>
      <c r="N27" s="93">
        <v>2</v>
      </c>
      <c r="O27" s="96">
        <v>3</v>
      </c>
    </row>
    <row r="28" spans="2:15" ht="30" customHeight="1">
      <c r="B28" s="62" t="s">
        <v>92</v>
      </c>
      <c r="C28" s="63" t="s">
        <v>13</v>
      </c>
      <c r="D28" s="131"/>
      <c r="E28" s="132"/>
      <c r="F28" s="66"/>
      <c r="G28" s="67" t="s">
        <v>133</v>
      </c>
      <c r="H28" s="65" t="s">
        <v>177</v>
      </c>
      <c r="I28" s="120"/>
      <c r="J28" s="96"/>
      <c r="K28" s="59"/>
      <c r="L28" s="62" t="s">
        <v>134</v>
      </c>
      <c r="M28" s="169" t="s">
        <v>156</v>
      </c>
      <c r="N28" s="93">
        <v>3</v>
      </c>
      <c r="O28" s="96">
        <v>3</v>
      </c>
    </row>
    <row r="29" spans="2:15" ht="30" customHeight="1">
      <c r="B29" s="62" t="s">
        <v>94</v>
      </c>
      <c r="C29" s="63" t="s">
        <v>9</v>
      </c>
      <c r="D29" s="131"/>
      <c r="E29" s="132"/>
      <c r="F29" s="66"/>
      <c r="G29" s="67" t="s">
        <v>182</v>
      </c>
      <c r="H29" s="65" t="s">
        <v>178</v>
      </c>
      <c r="I29" s="120">
        <v>3</v>
      </c>
      <c r="J29" s="96">
        <v>3</v>
      </c>
      <c r="K29" s="59"/>
      <c r="L29" s="62"/>
      <c r="M29" s="65"/>
      <c r="N29" s="122"/>
      <c r="O29" s="96"/>
    </row>
    <row r="30" spans="2:15" ht="30" customHeight="1">
      <c r="B30" s="62" t="s">
        <v>96</v>
      </c>
      <c r="C30" s="63" t="s">
        <v>21</v>
      </c>
      <c r="D30" s="93"/>
      <c r="E30" s="96">
        <v>1</v>
      </c>
      <c r="F30" s="66"/>
      <c r="G30" s="67" t="s">
        <v>183</v>
      </c>
      <c r="H30" s="65" t="s">
        <v>126</v>
      </c>
      <c r="I30" s="120">
        <v>1</v>
      </c>
      <c r="J30" s="96">
        <v>3</v>
      </c>
      <c r="K30" s="59"/>
      <c r="L30" s="62"/>
      <c r="M30" s="68"/>
      <c r="N30" s="122"/>
      <c r="O30" s="96"/>
    </row>
    <row r="31" spans="2:15" ht="30" customHeight="1" thickBot="1">
      <c r="B31" s="62" t="s">
        <v>98</v>
      </c>
      <c r="C31" s="63" t="s">
        <v>59</v>
      </c>
      <c r="D31" s="93">
        <v>2</v>
      </c>
      <c r="E31" s="96">
        <v>2</v>
      </c>
      <c r="F31" s="66"/>
      <c r="G31" s="69" t="s">
        <v>199</v>
      </c>
      <c r="H31" s="167" t="s">
        <v>198</v>
      </c>
      <c r="I31" s="168">
        <v>1</v>
      </c>
      <c r="J31" s="121"/>
      <c r="K31" s="59"/>
      <c r="L31" s="70" t="s">
        <v>200</v>
      </c>
      <c r="M31" s="71" t="s">
        <v>201</v>
      </c>
      <c r="N31" s="123"/>
      <c r="O31" s="124"/>
    </row>
    <row r="32" spans="2:15" ht="30" customHeight="1" thickBot="1">
      <c r="B32" s="62" t="s">
        <v>102</v>
      </c>
      <c r="C32" s="63" t="s">
        <v>107</v>
      </c>
      <c r="D32" s="131"/>
      <c r="E32" s="96">
        <v>3</v>
      </c>
      <c r="F32" s="72"/>
      <c r="G32" s="148" t="s">
        <v>88</v>
      </c>
      <c r="H32" s="73" t="s">
        <v>195</v>
      </c>
      <c r="I32" s="74">
        <f>SUM(I5:I31)</f>
        <v>24</v>
      </c>
      <c r="J32" s="75">
        <f>SUM(J5:J31)</f>
        <v>42</v>
      </c>
      <c r="L32" s="144" t="s">
        <v>88</v>
      </c>
      <c r="M32" s="76" t="s">
        <v>195</v>
      </c>
      <c r="N32" s="77">
        <f>SUM(N5:N31)</f>
        <v>28</v>
      </c>
      <c r="O32" s="78">
        <f>SUM(O5:O31)</f>
        <v>38</v>
      </c>
    </row>
    <row r="33" spans="2:15" ht="30" customHeight="1" thickBot="1">
      <c r="B33" s="62" t="s">
        <v>106</v>
      </c>
      <c r="C33" s="63" t="s">
        <v>180</v>
      </c>
      <c r="D33" s="131"/>
      <c r="E33" s="132"/>
      <c r="F33" s="55"/>
      <c r="G33" s="145"/>
      <c r="H33" s="79" t="s">
        <v>91</v>
      </c>
      <c r="I33" s="80">
        <f>I48-I49</f>
        <v>14</v>
      </c>
      <c r="J33" s="81">
        <f>J48-J49</f>
        <v>16</v>
      </c>
      <c r="L33" s="145"/>
      <c r="M33" s="79" t="s">
        <v>91</v>
      </c>
      <c r="N33" s="80">
        <f>N48-N49</f>
        <v>13</v>
      </c>
      <c r="O33" s="81">
        <f>O48-O49</f>
        <v>13</v>
      </c>
    </row>
    <row r="34" spans="2:13" ht="30" customHeight="1" thickBot="1">
      <c r="B34" s="62" t="s">
        <v>108</v>
      </c>
      <c r="C34" s="165" t="s">
        <v>95</v>
      </c>
      <c r="D34" s="131"/>
      <c r="E34" s="96">
        <v>3</v>
      </c>
      <c r="F34" s="55"/>
      <c r="H34" s="82"/>
      <c r="M34" s="82"/>
    </row>
    <row r="35" spans="2:15" ht="30" customHeight="1">
      <c r="B35" s="62" t="s">
        <v>110</v>
      </c>
      <c r="C35" s="165" t="s">
        <v>63</v>
      </c>
      <c r="D35" s="93">
        <v>2</v>
      </c>
      <c r="E35" s="96">
        <v>3</v>
      </c>
      <c r="F35" s="55"/>
      <c r="G35" s="142" t="s">
        <v>0</v>
      </c>
      <c r="H35" s="140" t="s">
        <v>1</v>
      </c>
      <c r="I35" s="136" t="s">
        <v>2</v>
      </c>
      <c r="J35" s="138" t="s">
        <v>3</v>
      </c>
      <c r="L35" s="142" t="s">
        <v>0</v>
      </c>
      <c r="M35" s="140" t="s">
        <v>1</v>
      </c>
      <c r="N35" s="136" t="s">
        <v>2</v>
      </c>
      <c r="O35" s="138" t="s">
        <v>3</v>
      </c>
    </row>
    <row r="36" spans="2:15" ht="30" customHeight="1" thickBot="1">
      <c r="B36" s="62" t="s">
        <v>112</v>
      </c>
      <c r="C36" s="165" t="s">
        <v>99</v>
      </c>
      <c r="D36" s="93">
        <v>2</v>
      </c>
      <c r="E36" s="96">
        <v>3</v>
      </c>
      <c r="F36" s="55"/>
      <c r="G36" s="143"/>
      <c r="H36" s="141"/>
      <c r="I36" s="137"/>
      <c r="J36" s="139"/>
      <c r="L36" s="143"/>
      <c r="M36" s="141"/>
      <c r="N36" s="137"/>
      <c r="O36" s="139"/>
    </row>
    <row r="37" spans="2:15" ht="30" customHeight="1">
      <c r="B37" s="62" t="s">
        <v>113</v>
      </c>
      <c r="C37" s="63" t="s">
        <v>181</v>
      </c>
      <c r="D37" s="93">
        <v>1</v>
      </c>
      <c r="E37" s="132"/>
      <c r="F37" s="72"/>
      <c r="G37" s="83" t="s">
        <v>100</v>
      </c>
      <c r="H37" s="84"/>
      <c r="I37" s="85"/>
      <c r="J37" s="86"/>
      <c r="L37" s="87" t="s">
        <v>101</v>
      </c>
      <c r="M37" s="126" t="s">
        <v>206</v>
      </c>
      <c r="N37" s="85"/>
      <c r="O37" s="127">
        <v>1</v>
      </c>
    </row>
    <row r="38" spans="2:15" ht="30" customHeight="1">
      <c r="B38" s="62" t="s">
        <v>186</v>
      </c>
      <c r="C38" s="63" t="s">
        <v>187</v>
      </c>
      <c r="D38" s="93">
        <v>3</v>
      </c>
      <c r="E38" s="96">
        <v>3</v>
      </c>
      <c r="F38" s="55"/>
      <c r="G38" s="88" t="s">
        <v>104</v>
      </c>
      <c r="H38" s="89"/>
      <c r="I38" s="90"/>
      <c r="J38" s="91"/>
      <c r="L38" s="92" t="s">
        <v>105</v>
      </c>
      <c r="M38" s="128" t="s">
        <v>197</v>
      </c>
      <c r="N38" s="90"/>
      <c r="O38" s="130">
        <v>2</v>
      </c>
    </row>
    <row r="39" spans="2:15" ht="30" customHeight="1">
      <c r="B39" s="62" t="s">
        <v>188</v>
      </c>
      <c r="C39" s="63" t="s">
        <v>203</v>
      </c>
      <c r="D39" s="131"/>
      <c r="E39" s="96">
        <v>1</v>
      </c>
      <c r="F39" s="55"/>
      <c r="G39" s="88" t="s">
        <v>117</v>
      </c>
      <c r="H39" s="89"/>
      <c r="I39" s="93"/>
      <c r="J39" s="91"/>
      <c r="L39" s="88" t="s">
        <v>120</v>
      </c>
      <c r="M39" s="129" t="s">
        <v>208</v>
      </c>
      <c r="N39" s="125">
        <v>1</v>
      </c>
      <c r="O39" s="91"/>
    </row>
    <row r="40" spans="2:15" ht="30" customHeight="1" thickBot="1">
      <c r="B40" s="62" t="s">
        <v>205</v>
      </c>
      <c r="C40" s="61" t="s">
        <v>204</v>
      </c>
      <c r="D40" s="131"/>
      <c r="E40" s="96">
        <v>1</v>
      </c>
      <c r="F40" s="55"/>
      <c r="G40" s="94" t="s">
        <v>118</v>
      </c>
      <c r="H40" s="95"/>
      <c r="I40" s="93"/>
      <c r="J40" s="96"/>
      <c r="L40" s="94" t="s">
        <v>121</v>
      </c>
      <c r="M40" s="95"/>
      <c r="N40" s="93"/>
      <c r="O40" s="96"/>
    </row>
    <row r="41" spans="2:19" ht="30" customHeight="1" thickBot="1">
      <c r="B41" s="62"/>
      <c r="C41" s="61"/>
      <c r="D41" s="93"/>
      <c r="E41" s="96"/>
      <c r="F41" s="55"/>
      <c r="G41" s="144" t="s">
        <v>88</v>
      </c>
      <c r="H41" s="76" t="s">
        <v>195</v>
      </c>
      <c r="I41" s="77">
        <f>SUM(I37:I40)</f>
        <v>0</v>
      </c>
      <c r="J41" s="78">
        <f>SUM(J37:J40)</f>
        <v>0</v>
      </c>
      <c r="L41" s="144" t="s">
        <v>88</v>
      </c>
      <c r="M41" s="76" t="s">
        <v>195</v>
      </c>
      <c r="N41" s="77">
        <f>SUM(N37:N40)</f>
        <v>1</v>
      </c>
      <c r="O41" s="78">
        <f>SUM(O37:O40)</f>
        <v>3</v>
      </c>
      <c r="S41" s="97"/>
    </row>
    <row r="42" spans="2:19" ht="30" customHeight="1" thickBot="1">
      <c r="B42" s="62"/>
      <c r="C42" s="61"/>
      <c r="D42" s="93"/>
      <c r="E42" s="96"/>
      <c r="F42" s="55"/>
      <c r="G42" s="145"/>
      <c r="H42" s="79" t="s">
        <v>196</v>
      </c>
      <c r="I42" s="80">
        <f>I51-I52</f>
        <v>0</v>
      </c>
      <c r="J42" s="81">
        <f>J51-J52</f>
        <v>0</v>
      </c>
      <c r="L42" s="145"/>
      <c r="M42" s="79" t="s">
        <v>196</v>
      </c>
      <c r="N42" s="80">
        <f>N51-N52</f>
        <v>1</v>
      </c>
      <c r="O42" s="81">
        <f>O51-O52</f>
        <v>2</v>
      </c>
      <c r="S42" s="97"/>
    </row>
    <row r="43" spans="2:13" ht="30" customHeight="1" thickBot="1">
      <c r="B43" s="62"/>
      <c r="C43" s="61"/>
      <c r="D43" s="93"/>
      <c r="E43" s="96"/>
      <c r="F43" s="55"/>
      <c r="H43" s="82"/>
      <c r="M43" s="82"/>
    </row>
    <row r="44" spans="2:13" ht="30" customHeight="1" thickBot="1">
      <c r="B44" s="62"/>
      <c r="C44" s="98"/>
      <c r="D44" s="119"/>
      <c r="E44" s="96"/>
      <c r="F44" s="55"/>
      <c r="H44" s="82"/>
      <c r="M44" s="146" t="s">
        <v>115</v>
      </c>
    </row>
    <row r="45" spans="2:21" ht="30" customHeight="1" thickBot="1">
      <c r="B45" s="144" t="s">
        <v>88</v>
      </c>
      <c r="C45" s="76" t="s">
        <v>195</v>
      </c>
      <c r="D45" s="77">
        <f>SUM(D5:D44)</f>
        <v>24</v>
      </c>
      <c r="E45" s="78">
        <f>SUM(E5:E44)</f>
        <v>72</v>
      </c>
      <c r="G45" s="152" t="s">
        <v>88</v>
      </c>
      <c r="H45" s="99"/>
      <c r="I45" s="100" t="s">
        <v>2</v>
      </c>
      <c r="J45" s="101" t="s">
        <v>3</v>
      </c>
      <c r="M45" s="147"/>
      <c r="Q45" s="64"/>
      <c r="R45" s="112"/>
      <c r="S45" s="112"/>
      <c r="T45" s="112"/>
      <c r="U45" s="113"/>
    </row>
    <row r="46" spans="2:21" ht="30" customHeight="1" thickBot="1">
      <c r="B46" s="145"/>
      <c r="C46" s="79" t="s">
        <v>196</v>
      </c>
      <c r="D46" s="80">
        <f>D48-D49</f>
        <v>13</v>
      </c>
      <c r="E46" s="81">
        <f>E48-E49</f>
        <v>30</v>
      </c>
      <c r="G46" s="153"/>
      <c r="H46" s="76" t="s">
        <v>195</v>
      </c>
      <c r="I46" s="102">
        <f>SUM(D45,I32,N32,I41,N41)</f>
        <v>77</v>
      </c>
      <c r="J46" s="103">
        <f>SUM(E45,J32,O32,J41,O41)</f>
        <v>155</v>
      </c>
      <c r="K46" s="104"/>
      <c r="L46" s="104"/>
      <c r="M46" s="105">
        <f>SUM(I46:J46)</f>
        <v>232</v>
      </c>
      <c r="Q46" s="53" t="s">
        <v>88</v>
      </c>
      <c r="R46" s="113"/>
      <c r="S46" s="112"/>
      <c r="T46" s="112"/>
      <c r="U46" s="113"/>
    </row>
    <row r="47" spans="5:21" ht="34.5" customHeight="1" thickBot="1">
      <c r="E47" s="106"/>
      <c r="G47" s="154"/>
      <c r="H47" s="79" t="s">
        <v>196</v>
      </c>
      <c r="I47" s="107">
        <f>SUM(D46,I33,N33,I42,N42)</f>
        <v>41</v>
      </c>
      <c r="J47" s="105">
        <f>SUM(E46,J33,O33,J42,O42)</f>
        <v>61</v>
      </c>
      <c r="M47" s="105">
        <f>SUM(I47:J47)</f>
        <v>102</v>
      </c>
      <c r="R47" s="114"/>
      <c r="S47" s="112"/>
      <c r="T47" s="112"/>
      <c r="U47" s="113"/>
    </row>
    <row r="48" spans="3:21" ht="19.5" customHeight="1">
      <c r="C48" s="150" t="s">
        <v>191</v>
      </c>
      <c r="D48" s="108">
        <f>COUNTA(D5:D44)</f>
        <v>13</v>
      </c>
      <c r="E48" s="109">
        <f>COUNTA(E5:E44)</f>
        <v>30</v>
      </c>
      <c r="H48" s="150" t="s">
        <v>160</v>
      </c>
      <c r="I48" s="108">
        <f>COUNTA(I5:I31)</f>
        <v>14</v>
      </c>
      <c r="J48" s="109">
        <f>COUNTA(J5:J31)</f>
        <v>16</v>
      </c>
      <c r="M48" s="150" t="s">
        <v>192</v>
      </c>
      <c r="N48" s="108">
        <f>COUNTA(N5:N31)</f>
        <v>13</v>
      </c>
      <c r="O48" s="109">
        <f>COUNTA(O5:O31)</f>
        <v>13</v>
      </c>
      <c r="R48" s="113"/>
      <c r="S48" s="112"/>
      <c r="T48" s="112"/>
      <c r="U48" s="113"/>
    </row>
    <row r="49" spans="3:15" ht="19.5" customHeight="1" thickBot="1">
      <c r="C49" s="150"/>
      <c r="D49" s="110">
        <f>COUNTIF(D5:D44,0)</f>
        <v>0</v>
      </c>
      <c r="E49" s="111">
        <f>COUNTIF(E5:E44,0)</f>
        <v>0</v>
      </c>
      <c r="H49" s="150"/>
      <c r="I49" s="110">
        <f>COUNTIF(I5:I31,0)</f>
        <v>0</v>
      </c>
      <c r="J49" s="111">
        <f>COUNTIF(J5:J31,0)</f>
        <v>0</v>
      </c>
      <c r="M49" s="150"/>
      <c r="N49" s="110">
        <f>COUNTIF(N5:N31,0)</f>
        <v>0</v>
      </c>
      <c r="O49" s="111">
        <f>COUNTIF(O5:O31,0)</f>
        <v>0</v>
      </c>
    </row>
    <row r="50" ht="19.5" customHeight="1" thickBot="1"/>
    <row r="51" spans="8:15" ht="19.5" customHeight="1">
      <c r="H51" s="151" t="s">
        <v>193</v>
      </c>
      <c r="I51" s="108">
        <f>COUNTA(I37:I40)</f>
        <v>0</v>
      </c>
      <c r="J51" s="109">
        <f>COUNTA(J37:J40)</f>
        <v>0</v>
      </c>
      <c r="M51" s="151" t="s">
        <v>194</v>
      </c>
      <c r="N51" s="108">
        <f>COUNTA(N37:N40)</f>
        <v>1</v>
      </c>
      <c r="O51" s="109">
        <f>COUNTA(O37:O40)</f>
        <v>2</v>
      </c>
    </row>
    <row r="52" spans="8:15" ht="19.5" customHeight="1" thickBot="1">
      <c r="H52" s="151"/>
      <c r="I52" s="110">
        <f>COUNTIF(I37:I40,0)</f>
        <v>0</v>
      </c>
      <c r="J52" s="111">
        <f>COUNTIF(J37:J40,0)</f>
        <v>0</v>
      </c>
      <c r="M52" s="151"/>
      <c r="N52" s="110">
        <f>COUNTIF(N37:N40,0)</f>
        <v>0</v>
      </c>
      <c r="O52" s="111">
        <f>COUNTIF(O37:O40,0)</f>
        <v>0</v>
      </c>
    </row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5.75" customHeight="1"/>
    <row r="92" ht="27" customHeight="1"/>
    <row r="93" ht="24" customHeight="1"/>
  </sheetData>
  <sheetProtection/>
  <mergeCells count="34">
    <mergeCell ref="B1:O1"/>
    <mergeCell ref="C48:C49"/>
    <mergeCell ref="H48:H49"/>
    <mergeCell ref="H51:H52"/>
    <mergeCell ref="M48:M49"/>
    <mergeCell ref="M51:M52"/>
    <mergeCell ref="D3:D4"/>
    <mergeCell ref="E3:E4"/>
    <mergeCell ref="G45:G47"/>
    <mergeCell ref="M35:M36"/>
    <mergeCell ref="B45:B46"/>
    <mergeCell ref="C3:C4"/>
    <mergeCell ref="G3:G4"/>
    <mergeCell ref="G32:G33"/>
    <mergeCell ref="G35:G36"/>
    <mergeCell ref="B3:B4"/>
    <mergeCell ref="G41:G42"/>
    <mergeCell ref="J3:J4"/>
    <mergeCell ref="M3:M4"/>
    <mergeCell ref="M44:M45"/>
    <mergeCell ref="N3:N4"/>
    <mergeCell ref="O3:O4"/>
    <mergeCell ref="J35:J36"/>
    <mergeCell ref="L41:L42"/>
    <mergeCell ref="E2:L2"/>
    <mergeCell ref="I3:I4"/>
    <mergeCell ref="N35:N36"/>
    <mergeCell ref="O35:O36"/>
    <mergeCell ref="H3:H4"/>
    <mergeCell ref="L3:L4"/>
    <mergeCell ref="H35:H36"/>
    <mergeCell ref="L32:L33"/>
    <mergeCell ref="L35:L36"/>
    <mergeCell ref="I35:I36"/>
  </mergeCells>
  <printOptions/>
  <pageMargins left="0.3" right="0.2362204724409449" top="0.35433070866141736" bottom="0.35433070866141736" header="0.31496062992125984" footer="0.31496062992125984"/>
  <pageSetup fitToHeight="1" fitToWidth="1" horizontalDpi="600" verticalDpi="600" orientation="portrait" paperSize="9" scale="60" r:id="rId2"/>
  <rowBreaks count="1" manualBreakCount="1">
    <brk id="47" max="2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111"/>
  <sheetViews>
    <sheetView view="pageBreakPreview" zoomScale="106" zoomScaleSheetLayoutView="106" zoomScalePageLayoutView="0" workbookViewId="0" topLeftCell="A1">
      <pane xSplit="3" ySplit="4" topLeftCell="D3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09" sqref="I109"/>
    </sheetView>
  </sheetViews>
  <sheetFormatPr defaultColWidth="8.796875" defaultRowHeight="14.25"/>
  <cols>
    <col min="1" max="1" width="3.296875" style="7" customWidth="1"/>
    <col min="2" max="2" width="6.3984375" style="7" customWidth="1"/>
    <col min="3" max="3" width="14.19921875" style="8" customWidth="1"/>
    <col min="4" max="5" width="10.796875" style="9" customWidth="1"/>
    <col min="6" max="6" width="10" style="7" bestFit="1" customWidth="1"/>
    <col min="7" max="16384" width="8.8984375" style="7" customWidth="1"/>
  </cols>
  <sheetData>
    <row r="1" ht="14.25" customHeight="1"/>
    <row r="2" ht="15" thickBot="1"/>
    <row r="3" spans="2:5" ht="15" customHeight="1">
      <c r="B3" s="155" t="s">
        <v>0</v>
      </c>
      <c r="C3" s="157" t="s">
        <v>1</v>
      </c>
      <c r="D3" s="27" t="s">
        <v>189</v>
      </c>
      <c r="E3" s="17" t="s">
        <v>190</v>
      </c>
    </row>
    <row r="4" spans="2:5" ht="15" customHeight="1" thickBot="1">
      <c r="B4" s="156"/>
      <c r="C4" s="158"/>
      <c r="D4" s="28" t="s">
        <v>4</v>
      </c>
      <c r="E4" s="18" t="s">
        <v>4</v>
      </c>
    </row>
    <row r="5" spans="2:5" ht="15" customHeight="1" thickBot="1">
      <c r="B5" s="32" t="str">
        <f>'参加数'!B5</f>
        <v>国１</v>
      </c>
      <c r="C5" s="33" t="str">
        <f>'参加数'!C5</f>
        <v>野甫</v>
      </c>
      <c r="D5" s="32">
        <f>'参加数'!D5</f>
        <v>0</v>
      </c>
      <c r="E5" s="34">
        <f>'参加数'!E5</f>
        <v>1</v>
      </c>
    </row>
    <row r="6" spans="2:5" ht="15" customHeight="1">
      <c r="B6" s="35" t="str">
        <f>'参加数'!B6</f>
        <v>中１</v>
      </c>
      <c r="C6" s="36" t="str">
        <f>'参加数'!C6</f>
        <v>西原</v>
      </c>
      <c r="D6" s="35">
        <f>'参加数'!D6</f>
        <v>0</v>
      </c>
      <c r="E6" s="37">
        <f>'参加数'!E6</f>
        <v>3</v>
      </c>
    </row>
    <row r="7" spans="2:5" ht="15" customHeight="1">
      <c r="B7" s="21" t="str">
        <f>'参加数'!B7</f>
        <v>中２</v>
      </c>
      <c r="C7" s="22" t="str">
        <f>'参加数'!C7</f>
        <v>嘉数</v>
      </c>
      <c r="D7" s="21">
        <f>'参加数'!D7</f>
        <v>0</v>
      </c>
      <c r="E7" s="30">
        <f>'参加数'!E7</f>
        <v>3</v>
      </c>
    </row>
    <row r="8" spans="2:5" ht="15" customHeight="1">
      <c r="B8" s="21" t="str">
        <f>'参加数'!B8</f>
        <v>中３</v>
      </c>
      <c r="C8" s="22" t="str">
        <f>'参加数'!C8</f>
        <v>普天間</v>
      </c>
      <c r="D8" s="21">
        <f>'参加数'!D8</f>
        <v>0</v>
      </c>
      <c r="E8" s="30">
        <f>'参加数'!E8</f>
        <v>2</v>
      </c>
    </row>
    <row r="9" spans="2:5" ht="15" customHeight="1">
      <c r="B9" s="21" t="str">
        <f>'参加数'!B9</f>
        <v>中４</v>
      </c>
      <c r="C9" s="22" t="str">
        <f>'参加数'!C9</f>
        <v>真志喜</v>
      </c>
      <c r="D9" s="21">
        <f>'参加数'!D9</f>
        <v>0</v>
      </c>
      <c r="E9" s="30">
        <f>'参加数'!E9</f>
        <v>3</v>
      </c>
    </row>
    <row r="10" spans="2:5" ht="15" customHeight="1">
      <c r="B10" s="21" t="str">
        <f>'参加数'!B10</f>
        <v>中５</v>
      </c>
      <c r="C10" s="22" t="str">
        <f>'参加数'!C10</f>
        <v>中城</v>
      </c>
      <c r="D10" s="21">
        <f>'参加数'!D10</f>
        <v>2</v>
      </c>
      <c r="E10" s="30">
        <f>'参加数'!E10</f>
        <v>2</v>
      </c>
    </row>
    <row r="11" spans="2:5" ht="15" customHeight="1">
      <c r="B11" s="21" t="str">
        <f>'参加数'!B11</f>
        <v>中６</v>
      </c>
      <c r="C11" s="22" t="str">
        <f>'参加数'!C11</f>
        <v>北中城</v>
      </c>
      <c r="D11" s="21">
        <f>'参加数'!D11</f>
        <v>1</v>
      </c>
      <c r="E11" s="30">
        <f>'参加数'!E11</f>
        <v>3</v>
      </c>
    </row>
    <row r="12" spans="2:5" ht="15" customHeight="1">
      <c r="B12" s="21" t="str">
        <f>'参加数'!B12</f>
        <v>中７</v>
      </c>
      <c r="C12" s="22" t="str">
        <f>'参加数'!C12</f>
        <v>北谷</v>
      </c>
      <c r="D12" s="21">
        <f>'参加数'!D12</f>
        <v>0</v>
      </c>
      <c r="E12" s="30">
        <f>'参加数'!E12</f>
        <v>2</v>
      </c>
    </row>
    <row r="13" spans="2:5" ht="15" customHeight="1">
      <c r="B13" s="21" t="str">
        <f>'参加数'!B13</f>
        <v>中８</v>
      </c>
      <c r="C13" s="22" t="str">
        <f>'参加数'!C13</f>
        <v>桑江</v>
      </c>
      <c r="D13" s="21">
        <f>'参加数'!D13</f>
        <v>0</v>
      </c>
      <c r="E13" s="30">
        <f>'参加数'!E13</f>
        <v>3</v>
      </c>
    </row>
    <row r="14" spans="2:5" ht="15" customHeight="1">
      <c r="B14" s="21" t="str">
        <f>'参加数'!B14</f>
        <v>中９</v>
      </c>
      <c r="C14" s="22" t="str">
        <f>'参加数'!C14</f>
        <v>山内</v>
      </c>
      <c r="D14" s="21">
        <f>'参加数'!D14</f>
        <v>2</v>
      </c>
      <c r="E14" s="30">
        <f>'参加数'!E14</f>
        <v>3</v>
      </c>
    </row>
    <row r="15" spans="2:5" ht="15" customHeight="1">
      <c r="B15" s="21" t="str">
        <f>'参加数'!B15</f>
        <v>中１０</v>
      </c>
      <c r="C15" s="22" t="str">
        <f>'参加数'!C15</f>
        <v>コザ</v>
      </c>
      <c r="D15" s="21">
        <f>'参加数'!D15</f>
        <v>0</v>
      </c>
      <c r="E15" s="30">
        <f>'参加数'!E15</f>
        <v>2</v>
      </c>
    </row>
    <row r="16" spans="2:5" ht="15" customHeight="1">
      <c r="B16" s="21" t="str">
        <f>'参加数'!B16</f>
        <v>中１１</v>
      </c>
      <c r="C16" s="22" t="str">
        <f>'参加数'!C16</f>
        <v>越来</v>
      </c>
      <c r="D16" s="21">
        <f>'参加数'!D16</f>
        <v>1</v>
      </c>
      <c r="E16" s="30">
        <f>'参加数'!E16</f>
        <v>3</v>
      </c>
    </row>
    <row r="17" spans="2:5" ht="15" customHeight="1">
      <c r="B17" s="21" t="str">
        <f>'参加数'!B17</f>
        <v>中１２</v>
      </c>
      <c r="C17" s="22" t="str">
        <f>'参加数'!C17</f>
        <v>安慶田</v>
      </c>
      <c r="D17" s="21">
        <f>'参加数'!D17</f>
        <v>0</v>
      </c>
      <c r="E17" s="30">
        <f>'参加数'!E17</f>
        <v>0</v>
      </c>
    </row>
    <row r="18" spans="2:5" ht="15" customHeight="1">
      <c r="B18" s="21" t="str">
        <f>'参加数'!B18</f>
        <v>中１３</v>
      </c>
      <c r="C18" s="22" t="str">
        <f>'参加数'!C18</f>
        <v>美東</v>
      </c>
      <c r="D18" s="21">
        <f>'参加数'!D18</f>
        <v>2</v>
      </c>
      <c r="E18" s="30">
        <f>'参加数'!E18</f>
        <v>2</v>
      </c>
    </row>
    <row r="19" spans="2:5" ht="15" customHeight="1">
      <c r="B19" s="21" t="str">
        <f>'参加数'!B19</f>
        <v>中１４</v>
      </c>
      <c r="C19" s="22" t="str">
        <f>'参加数'!C19</f>
        <v>美里</v>
      </c>
      <c r="D19" s="21">
        <f>'参加数'!D19</f>
        <v>0</v>
      </c>
      <c r="E19" s="30">
        <f>'参加数'!E19</f>
        <v>3</v>
      </c>
    </row>
    <row r="20" spans="2:5" ht="15" customHeight="1">
      <c r="B20" s="21" t="str">
        <f>'参加数'!B20</f>
        <v>中１５</v>
      </c>
      <c r="C20" s="22" t="str">
        <f>'参加数'!C20</f>
        <v>嘉手納</v>
      </c>
      <c r="D20" s="21">
        <f>'参加数'!D20</f>
        <v>0</v>
      </c>
      <c r="E20" s="30">
        <f>'参加数'!E20</f>
        <v>2</v>
      </c>
    </row>
    <row r="21" spans="2:5" ht="15" customHeight="1">
      <c r="B21" s="21" t="str">
        <f>'参加数'!B21</f>
        <v>中１６</v>
      </c>
      <c r="C21" s="22" t="str">
        <f>'参加数'!C21</f>
        <v>古堅</v>
      </c>
      <c r="D21" s="21">
        <f>'参加数'!D21</f>
        <v>1</v>
      </c>
      <c r="E21" s="30">
        <f>'参加数'!E21</f>
        <v>3</v>
      </c>
    </row>
    <row r="22" spans="2:5" ht="15" customHeight="1">
      <c r="B22" s="21" t="str">
        <f>'参加数'!B22</f>
        <v>中１７</v>
      </c>
      <c r="C22" s="22" t="str">
        <f>'参加数'!C22</f>
        <v>読谷</v>
      </c>
      <c r="D22" s="21">
        <f>'参加数'!D22</f>
        <v>0</v>
      </c>
      <c r="E22" s="30">
        <f>'参加数'!E22</f>
        <v>2</v>
      </c>
    </row>
    <row r="23" spans="2:5" ht="15" customHeight="1">
      <c r="B23" s="21" t="str">
        <f>'参加数'!B23</f>
        <v>中１８</v>
      </c>
      <c r="C23" s="22" t="str">
        <f>'参加数'!C23</f>
        <v>具志川</v>
      </c>
      <c r="D23" s="21">
        <f>'参加数'!D23</f>
        <v>0</v>
      </c>
      <c r="E23" s="30">
        <f>'参加数'!E23</f>
        <v>3</v>
      </c>
    </row>
    <row r="24" spans="2:5" ht="15" customHeight="1">
      <c r="B24" s="21" t="str">
        <f>'参加数'!B24</f>
        <v>中１９</v>
      </c>
      <c r="C24" s="22" t="str">
        <f>'参加数'!C24</f>
        <v>あげな</v>
      </c>
      <c r="D24" s="21">
        <f>'参加数'!D24</f>
        <v>0</v>
      </c>
      <c r="E24" s="30">
        <f>'参加数'!E24</f>
        <v>3</v>
      </c>
    </row>
    <row r="25" spans="2:5" ht="15" customHeight="1">
      <c r="B25" s="21" t="str">
        <f>'参加数'!B25</f>
        <v>中２０</v>
      </c>
      <c r="C25" s="22" t="str">
        <f>'参加数'!C25</f>
        <v>津堅</v>
      </c>
      <c r="D25" s="21">
        <f>'参加数'!D25</f>
        <v>0</v>
      </c>
      <c r="E25" s="30">
        <f>'参加数'!E25</f>
        <v>0</v>
      </c>
    </row>
    <row r="26" spans="2:5" ht="15" customHeight="1">
      <c r="B26" s="21" t="str">
        <f>'参加数'!B26</f>
        <v>中２１</v>
      </c>
      <c r="C26" s="22" t="str">
        <f>'参加数'!C26</f>
        <v>石川</v>
      </c>
      <c r="D26" s="21">
        <f>'参加数'!D26</f>
        <v>3</v>
      </c>
      <c r="E26" s="30">
        <f>'参加数'!E26</f>
        <v>1</v>
      </c>
    </row>
    <row r="27" spans="2:5" ht="15" customHeight="1">
      <c r="B27" s="21" t="str">
        <f>'参加数'!B27</f>
        <v>中２２</v>
      </c>
      <c r="C27" s="22" t="str">
        <f>'参加数'!C27</f>
        <v>うんな（恩納）</v>
      </c>
      <c r="D27" s="21">
        <f>'参加数'!D27</f>
        <v>2</v>
      </c>
      <c r="E27" s="30">
        <f>'参加数'!E27</f>
        <v>3</v>
      </c>
    </row>
    <row r="28" spans="2:5" ht="15" customHeight="1">
      <c r="B28" s="21" t="str">
        <f>'参加数'!B28</f>
        <v>中２３</v>
      </c>
      <c r="C28" s="22" t="str">
        <f>'参加数'!C28</f>
        <v>喜瀬武原</v>
      </c>
      <c r="D28" s="21">
        <f>'参加数'!D28</f>
        <v>0</v>
      </c>
      <c r="E28" s="30">
        <f>'参加数'!E28</f>
        <v>0</v>
      </c>
    </row>
    <row r="29" spans="2:5" ht="15" customHeight="1">
      <c r="B29" s="21" t="str">
        <f>'参加数'!B29</f>
        <v>中２４</v>
      </c>
      <c r="C29" s="22" t="str">
        <f>'参加数'!C29</f>
        <v>安富祖</v>
      </c>
      <c r="D29" s="21">
        <f>'参加数'!D29</f>
        <v>0</v>
      </c>
      <c r="E29" s="30">
        <f>'参加数'!E29</f>
        <v>0</v>
      </c>
    </row>
    <row r="30" spans="2:5" ht="15" customHeight="1">
      <c r="B30" s="21" t="str">
        <f>'参加数'!B30</f>
        <v>中２５</v>
      </c>
      <c r="C30" s="22" t="str">
        <f>'参加数'!C30</f>
        <v>伊波</v>
      </c>
      <c r="D30" s="21">
        <f>'参加数'!D30</f>
        <v>0</v>
      </c>
      <c r="E30" s="30">
        <f>'参加数'!E30</f>
        <v>1</v>
      </c>
    </row>
    <row r="31" spans="2:5" ht="15" customHeight="1">
      <c r="B31" s="21" t="str">
        <f>'参加数'!B31</f>
        <v>中２６</v>
      </c>
      <c r="C31" s="22" t="str">
        <f>'参加数'!C31</f>
        <v>宮里</v>
      </c>
      <c r="D31" s="21">
        <f>'参加数'!D31</f>
        <v>2</v>
      </c>
      <c r="E31" s="30">
        <f>'参加数'!E31</f>
        <v>2</v>
      </c>
    </row>
    <row r="32" spans="2:5" ht="15" customHeight="1">
      <c r="B32" s="21" t="str">
        <f>'参加数'!B32</f>
        <v>中２７</v>
      </c>
      <c r="C32" s="22" t="str">
        <f>'参加数'!C32</f>
        <v>宜野湾</v>
      </c>
      <c r="D32" s="21">
        <f>'参加数'!D32</f>
        <v>0</v>
      </c>
      <c r="E32" s="30">
        <f>'参加数'!E32</f>
        <v>3</v>
      </c>
    </row>
    <row r="33" spans="2:5" ht="15" customHeight="1">
      <c r="B33" s="21" t="str">
        <f>'参加数'!B33</f>
        <v>中２８</v>
      </c>
      <c r="C33" s="22" t="str">
        <f>'参加数'!C33</f>
        <v>琉大附属</v>
      </c>
      <c r="D33" s="21">
        <f>'参加数'!D33</f>
        <v>0</v>
      </c>
      <c r="E33" s="30">
        <f>'参加数'!E33</f>
        <v>0</v>
      </c>
    </row>
    <row r="34" spans="2:5" ht="15" customHeight="1">
      <c r="B34" s="21" t="str">
        <f>'参加数'!B34</f>
        <v>中２９</v>
      </c>
      <c r="C34" s="22" t="str">
        <f>'参加数'!C34</f>
        <v>西原東</v>
      </c>
      <c r="D34" s="21">
        <f>'参加数'!D34</f>
        <v>0</v>
      </c>
      <c r="E34" s="30">
        <f>'参加数'!E34</f>
        <v>3</v>
      </c>
    </row>
    <row r="35" spans="2:5" ht="15" customHeight="1">
      <c r="B35" s="21" t="str">
        <f>'参加数'!B35</f>
        <v>中３０</v>
      </c>
      <c r="C35" s="22" t="str">
        <f>'参加数'!C35</f>
        <v>沖縄東</v>
      </c>
      <c r="D35" s="21">
        <f>'参加数'!D35</f>
        <v>2</v>
      </c>
      <c r="E35" s="30">
        <f>'参加数'!E35</f>
        <v>3</v>
      </c>
    </row>
    <row r="36" spans="2:5" ht="15" customHeight="1">
      <c r="B36" s="21" t="str">
        <f>'参加数'!B36</f>
        <v>中３１</v>
      </c>
      <c r="C36" s="22" t="str">
        <f>'参加数'!C36</f>
        <v>与勝緑が丘</v>
      </c>
      <c r="D36" s="21">
        <f>'参加数'!D36</f>
        <v>2</v>
      </c>
      <c r="E36" s="30">
        <f>'参加数'!E36</f>
        <v>3</v>
      </c>
    </row>
    <row r="37" spans="2:5" ht="15" customHeight="1">
      <c r="B37" s="21" t="str">
        <f>'参加数'!B37</f>
        <v>中３２</v>
      </c>
      <c r="C37" s="22" t="str">
        <f>'参加数'!C37</f>
        <v>彩橋</v>
      </c>
      <c r="D37" s="21">
        <f>'参加数'!D37</f>
        <v>1</v>
      </c>
      <c r="E37" s="30">
        <f>'参加数'!E37</f>
        <v>0</v>
      </c>
    </row>
    <row r="38" spans="2:5" ht="15" customHeight="1">
      <c r="B38" s="21" t="str">
        <f>'参加数'!B38</f>
        <v>中３３</v>
      </c>
      <c r="C38" s="22" t="str">
        <f>'参加数'!C38</f>
        <v>球陽</v>
      </c>
      <c r="D38" s="21">
        <f>'参加数'!D38</f>
        <v>3</v>
      </c>
      <c r="E38" s="30">
        <f>'参加数'!E38</f>
        <v>3</v>
      </c>
    </row>
    <row r="39" spans="2:5" ht="15" customHeight="1">
      <c r="B39" s="21" t="str">
        <f>'参加数'!B39</f>
        <v>中３４</v>
      </c>
      <c r="C39" s="22" t="str">
        <f>'参加数'!C39</f>
        <v>与勝</v>
      </c>
      <c r="D39" s="21">
        <f>'参加数'!D39</f>
        <v>0</v>
      </c>
      <c r="E39" s="30">
        <f>'参加数'!E39</f>
        <v>1</v>
      </c>
    </row>
    <row r="40" spans="2:5" ht="15" customHeight="1">
      <c r="B40" s="21" t="str">
        <f>'参加数'!B40</f>
        <v>中３５</v>
      </c>
      <c r="C40" s="22" t="str">
        <f>'参加数'!C40</f>
        <v>与勝第二</v>
      </c>
      <c r="D40" s="21">
        <f>'参加数'!D40</f>
        <v>0</v>
      </c>
      <c r="E40" s="30">
        <f>'参加数'!E40</f>
        <v>1</v>
      </c>
    </row>
    <row r="41" spans="2:5" ht="15" customHeight="1">
      <c r="B41" s="21">
        <f>'参加数'!B41</f>
        <v>0</v>
      </c>
      <c r="C41" s="22">
        <f>'参加数'!C41</f>
        <v>0</v>
      </c>
      <c r="D41" s="21">
        <f>'参加数'!D41</f>
        <v>0</v>
      </c>
      <c r="E41" s="30">
        <f>'参加数'!E41</f>
        <v>0</v>
      </c>
    </row>
    <row r="42" spans="2:5" ht="15" customHeight="1">
      <c r="B42" s="21">
        <f>'参加数'!B42</f>
        <v>0</v>
      </c>
      <c r="C42" s="22">
        <f>'参加数'!C42</f>
        <v>0</v>
      </c>
      <c r="D42" s="21">
        <f>'参加数'!D42</f>
        <v>0</v>
      </c>
      <c r="E42" s="30">
        <f>'参加数'!E42</f>
        <v>0</v>
      </c>
    </row>
    <row r="43" spans="2:5" ht="15" customHeight="1">
      <c r="B43" s="21">
        <f>'参加数'!B43</f>
        <v>0</v>
      </c>
      <c r="C43" s="22">
        <f>'参加数'!C43</f>
        <v>0</v>
      </c>
      <c r="D43" s="21">
        <f>'参加数'!D43</f>
        <v>0</v>
      </c>
      <c r="E43" s="30">
        <f>'参加数'!E43</f>
        <v>0</v>
      </c>
    </row>
    <row r="44" spans="2:5" ht="15" customHeight="1" thickBot="1">
      <c r="B44" s="25">
        <f>'参加数'!B44</f>
        <v>0</v>
      </c>
      <c r="C44" s="26">
        <f>'参加数'!C44</f>
        <v>0</v>
      </c>
      <c r="D44" s="25">
        <f>'参加数'!D44</f>
        <v>0</v>
      </c>
      <c r="E44" s="31">
        <f>'参加数'!E44</f>
        <v>0</v>
      </c>
    </row>
    <row r="45" spans="2:5" ht="15" customHeight="1">
      <c r="B45" s="38" t="str">
        <f>'参加数'!G5</f>
        <v>那１</v>
      </c>
      <c r="C45" s="39" t="str">
        <f>'参加数'!H5</f>
        <v>浦添</v>
      </c>
      <c r="D45" s="38">
        <f>'参加数'!I5</f>
        <v>1</v>
      </c>
      <c r="E45" s="37">
        <f>'参加数'!J5</f>
        <v>3</v>
      </c>
    </row>
    <row r="46" spans="2:5" ht="15" customHeight="1">
      <c r="B46" s="23" t="str">
        <f>'参加数'!G6</f>
        <v>那２</v>
      </c>
      <c r="C46" s="24" t="str">
        <f>'参加数'!H6</f>
        <v>仲西</v>
      </c>
      <c r="D46" s="23">
        <f>'参加数'!I6</f>
        <v>1</v>
      </c>
      <c r="E46" s="30">
        <f>'参加数'!J6</f>
        <v>0</v>
      </c>
    </row>
    <row r="47" spans="2:5" ht="15" customHeight="1">
      <c r="B47" s="23" t="str">
        <f>'参加数'!G7</f>
        <v>那３</v>
      </c>
      <c r="C47" s="24" t="str">
        <f>'参加数'!H7</f>
        <v>首里</v>
      </c>
      <c r="D47" s="23">
        <f>'参加数'!I7</f>
        <v>3</v>
      </c>
      <c r="E47" s="30">
        <f>'参加数'!J7</f>
        <v>3</v>
      </c>
    </row>
    <row r="48" spans="2:5" ht="15" customHeight="1">
      <c r="B48" s="23" t="str">
        <f>'参加数'!G8</f>
        <v>那４</v>
      </c>
      <c r="C48" s="24" t="str">
        <f>'参加数'!H8</f>
        <v>安岡</v>
      </c>
      <c r="D48" s="23">
        <f>'参加数'!I8</f>
        <v>0</v>
      </c>
      <c r="E48" s="30">
        <f>'参加数'!J8</f>
        <v>1</v>
      </c>
    </row>
    <row r="49" spans="2:5" ht="15" customHeight="1">
      <c r="B49" s="23" t="str">
        <f>'参加数'!G9</f>
        <v>那５</v>
      </c>
      <c r="C49" s="24" t="str">
        <f>'参加数'!H9</f>
        <v>真和志</v>
      </c>
      <c r="D49" s="23">
        <f>'参加数'!I9</f>
        <v>1</v>
      </c>
      <c r="E49" s="30">
        <f>'参加数'!J9</f>
        <v>0</v>
      </c>
    </row>
    <row r="50" spans="2:5" ht="15" customHeight="1">
      <c r="B50" s="23" t="str">
        <f>'参加数'!G10</f>
        <v>那６</v>
      </c>
      <c r="C50" s="24" t="str">
        <f>'参加数'!H10</f>
        <v>那覇</v>
      </c>
      <c r="D50" s="23">
        <f>'参加数'!I10</f>
        <v>0</v>
      </c>
      <c r="E50" s="30">
        <f>'参加数'!J10</f>
        <v>3</v>
      </c>
    </row>
    <row r="51" spans="2:5" ht="15" customHeight="1">
      <c r="B51" s="23" t="str">
        <f>'参加数'!G11</f>
        <v>那７</v>
      </c>
      <c r="C51" s="24" t="str">
        <f>'参加数'!H11</f>
        <v>上山</v>
      </c>
      <c r="D51" s="23">
        <f>'参加数'!I11</f>
        <v>0</v>
      </c>
      <c r="E51" s="30">
        <f>'参加数'!J11</f>
        <v>2</v>
      </c>
    </row>
    <row r="52" spans="2:5" ht="15" customHeight="1">
      <c r="B52" s="23" t="str">
        <f>'参加数'!G12</f>
        <v>那８</v>
      </c>
      <c r="C52" s="24" t="str">
        <f>'参加数'!H12</f>
        <v>鏡原</v>
      </c>
      <c r="D52" s="23">
        <f>'参加数'!I12</f>
        <v>2</v>
      </c>
      <c r="E52" s="30">
        <f>'参加数'!J12</f>
        <v>3</v>
      </c>
    </row>
    <row r="53" spans="2:5" ht="15" customHeight="1">
      <c r="B53" s="23" t="str">
        <f>'参加数'!G13</f>
        <v>那９</v>
      </c>
      <c r="C53" s="24" t="str">
        <f>'参加数'!H13</f>
        <v>小禄</v>
      </c>
      <c r="D53" s="23">
        <f>'参加数'!I13</f>
        <v>0</v>
      </c>
      <c r="E53" s="30">
        <f>'参加数'!J13</f>
        <v>0</v>
      </c>
    </row>
    <row r="54" spans="2:5" ht="15" customHeight="1">
      <c r="B54" s="23" t="str">
        <f>'参加数'!G14</f>
        <v>那１０</v>
      </c>
      <c r="C54" s="24" t="str">
        <f>'参加数'!H14</f>
        <v>寄宮</v>
      </c>
      <c r="D54" s="23">
        <f>'参加数'!I14</f>
        <v>0</v>
      </c>
      <c r="E54" s="30">
        <f>'参加数'!J14</f>
        <v>3</v>
      </c>
    </row>
    <row r="55" spans="2:5" ht="15" customHeight="1">
      <c r="B55" s="23" t="str">
        <f>'参加数'!G15</f>
        <v>那１１</v>
      </c>
      <c r="C55" s="24" t="str">
        <f>'参加数'!H15</f>
        <v>神原</v>
      </c>
      <c r="D55" s="23">
        <f>'参加数'!I15</f>
        <v>1</v>
      </c>
      <c r="E55" s="30">
        <f>'参加数'!J15</f>
        <v>3</v>
      </c>
    </row>
    <row r="56" spans="2:5" ht="15" customHeight="1">
      <c r="B56" s="23" t="str">
        <f>'参加数'!G16</f>
        <v>那１２</v>
      </c>
      <c r="C56" s="24" t="str">
        <f>'参加数'!H16</f>
        <v>松島</v>
      </c>
      <c r="D56" s="23">
        <f>'参加数'!I16</f>
        <v>2</v>
      </c>
      <c r="E56" s="30">
        <f>'参加数'!J16</f>
        <v>3</v>
      </c>
    </row>
    <row r="57" spans="2:5" ht="15" customHeight="1">
      <c r="B57" s="23" t="str">
        <f>'参加数'!G17</f>
        <v>那１３</v>
      </c>
      <c r="C57" s="24" t="str">
        <f>'参加数'!H17</f>
        <v>古蔵</v>
      </c>
      <c r="D57" s="23">
        <f>'参加数'!I17</f>
        <v>2</v>
      </c>
      <c r="E57" s="30">
        <f>'参加数'!J17</f>
        <v>2</v>
      </c>
    </row>
    <row r="58" spans="2:5" ht="15" customHeight="1">
      <c r="B58" s="23" t="str">
        <f>'参加数'!G18</f>
        <v>那１４</v>
      </c>
      <c r="C58" s="24" t="str">
        <f>'参加数'!H18</f>
        <v>石田</v>
      </c>
      <c r="D58" s="23">
        <f>'参加数'!I18</f>
        <v>0</v>
      </c>
      <c r="E58" s="30">
        <f>'参加数'!J18</f>
        <v>0</v>
      </c>
    </row>
    <row r="59" spans="2:5" ht="15" customHeight="1">
      <c r="B59" s="23" t="str">
        <f>'参加数'!G19</f>
        <v>那１５</v>
      </c>
      <c r="C59" s="24" t="str">
        <f>'参加数'!H19</f>
        <v>仲井真</v>
      </c>
      <c r="D59" s="23">
        <f>'参加数'!I19</f>
        <v>3</v>
      </c>
      <c r="E59" s="30">
        <f>'参加数'!J19</f>
        <v>3</v>
      </c>
    </row>
    <row r="60" spans="2:5" ht="15" customHeight="1">
      <c r="B60" s="23" t="str">
        <f>'参加数'!G20</f>
        <v>那１６</v>
      </c>
      <c r="C60" s="24" t="str">
        <f>'参加数'!H20</f>
        <v>神森</v>
      </c>
      <c r="D60" s="23">
        <f>'参加数'!I20</f>
        <v>0</v>
      </c>
      <c r="E60" s="30">
        <f>'参加数'!J20</f>
        <v>0</v>
      </c>
    </row>
    <row r="61" spans="2:5" ht="15" customHeight="1">
      <c r="B61" s="23" t="str">
        <f>'参加数'!G21</f>
        <v>那１７</v>
      </c>
      <c r="C61" s="24" t="str">
        <f>'参加数'!H21</f>
        <v>城北</v>
      </c>
      <c r="D61" s="23">
        <f>'参加数'!I21</f>
        <v>0</v>
      </c>
      <c r="E61" s="30">
        <f>'参加数'!J21</f>
        <v>1</v>
      </c>
    </row>
    <row r="62" spans="2:5" ht="15" customHeight="1">
      <c r="B62" s="23" t="str">
        <f>'参加数'!G22</f>
        <v>那１８</v>
      </c>
      <c r="C62" s="24" t="str">
        <f>'参加数'!H22</f>
        <v>北大東</v>
      </c>
      <c r="D62" s="23">
        <f>'参加数'!I22</f>
        <v>0</v>
      </c>
      <c r="E62" s="30">
        <f>'参加数'!J22</f>
        <v>0</v>
      </c>
    </row>
    <row r="63" spans="2:5" ht="15" customHeight="1">
      <c r="B63" s="23" t="str">
        <f>'参加数'!G23</f>
        <v>那１９</v>
      </c>
      <c r="C63" s="24" t="str">
        <f>'参加数'!H23</f>
        <v>松城</v>
      </c>
      <c r="D63" s="23">
        <f>'参加数'!I23</f>
        <v>1</v>
      </c>
      <c r="E63" s="30">
        <f>'参加数'!J23</f>
        <v>3</v>
      </c>
    </row>
    <row r="64" spans="2:5" ht="15" customHeight="1">
      <c r="B64" s="23" t="str">
        <f>'参加数'!G24</f>
        <v>那２０</v>
      </c>
      <c r="C64" s="24" t="str">
        <f>'参加数'!H24</f>
        <v>港川</v>
      </c>
      <c r="D64" s="23">
        <f>'参加数'!I24</f>
        <v>0</v>
      </c>
      <c r="E64" s="30">
        <f>'参加数'!J24</f>
        <v>3</v>
      </c>
    </row>
    <row r="65" spans="2:5" ht="15" customHeight="1">
      <c r="B65" s="23" t="str">
        <f>'参加数'!G25</f>
        <v>那２１</v>
      </c>
      <c r="C65" s="24" t="str">
        <f>'参加数'!H25</f>
        <v>金城</v>
      </c>
      <c r="D65" s="23">
        <f>'参加数'!I25</f>
        <v>2</v>
      </c>
      <c r="E65" s="30">
        <f>'参加数'!J25</f>
        <v>0</v>
      </c>
    </row>
    <row r="66" spans="2:5" ht="15" customHeight="1">
      <c r="B66" s="23" t="str">
        <f>'参加数'!G26</f>
        <v>那２２</v>
      </c>
      <c r="C66" s="24" t="str">
        <f>'参加数'!H26</f>
        <v>沖縄尚学</v>
      </c>
      <c r="D66" s="23">
        <f>'参加数'!I26</f>
        <v>0</v>
      </c>
      <c r="E66" s="30">
        <f>'参加数'!J26</f>
        <v>0</v>
      </c>
    </row>
    <row r="67" spans="2:5" ht="15" customHeight="1">
      <c r="B67" s="23" t="str">
        <f>'参加数'!G27</f>
        <v>那２３</v>
      </c>
      <c r="C67" s="24" t="str">
        <f>'参加数'!H27</f>
        <v>興南</v>
      </c>
      <c r="D67" s="23">
        <f>'参加数'!I27</f>
        <v>0</v>
      </c>
      <c r="E67" s="30">
        <f>'参加数'!J27</f>
        <v>0</v>
      </c>
    </row>
    <row r="68" spans="2:5" ht="15" customHeight="1">
      <c r="B68" s="23" t="str">
        <f>'参加数'!G28</f>
        <v>那２４</v>
      </c>
      <c r="C68" s="24" t="str">
        <f>'参加数'!H28</f>
        <v>昭和薬大附属</v>
      </c>
      <c r="D68" s="23">
        <f>'参加数'!I28</f>
        <v>0</v>
      </c>
      <c r="E68" s="30">
        <f>'参加数'!J28</f>
        <v>0</v>
      </c>
    </row>
    <row r="69" spans="2:5" ht="15" customHeight="1">
      <c r="B69" s="23" t="str">
        <f>'参加数'!G29</f>
        <v>那２５</v>
      </c>
      <c r="C69" s="24" t="str">
        <f>'参加数'!H29</f>
        <v>石嶺</v>
      </c>
      <c r="D69" s="23">
        <f>'参加数'!I29</f>
        <v>3</v>
      </c>
      <c r="E69" s="30">
        <f>'参加数'!J29</f>
        <v>3</v>
      </c>
    </row>
    <row r="70" spans="2:5" ht="15" customHeight="1">
      <c r="B70" s="23" t="str">
        <f>'参加数'!G30</f>
        <v>那２６</v>
      </c>
      <c r="C70" s="24" t="str">
        <f>'参加数'!H30</f>
        <v>浦西</v>
      </c>
      <c r="D70" s="23">
        <f>'参加数'!I30</f>
        <v>1</v>
      </c>
      <c r="E70" s="30">
        <f>'参加数'!J30</f>
        <v>3</v>
      </c>
    </row>
    <row r="71" spans="2:5" ht="15" customHeight="1" thickBot="1">
      <c r="B71" s="40" t="str">
        <f>'参加数'!G31</f>
        <v>那２７</v>
      </c>
      <c r="C71" s="41" t="str">
        <f>'参加数'!H31</f>
        <v>南大東</v>
      </c>
      <c r="D71" s="40">
        <f>'参加数'!I31</f>
        <v>1</v>
      </c>
      <c r="E71" s="31">
        <f>'参加数'!J31</f>
        <v>0</v>
      </c>
    </row>
    <row r="72" spans="2:5" ht="15" customHeight="1">
      <c r="B72" s="38" t="str">
        <f>'参加数'!L5</f>
        <v>島１</v>
      </c>
      <c r="C72" s="39" t="str">
        <f>'参加数'!M5</f>
        <v>三和</v>
      </c>
      <c r="D72" s="38">
        <f>'参加数'!N5</f>
        <v>3</v>
      </c>
      <c r="E72" s="37">
        <f>'参加数'!O5</f>
        <v>0</v>
      </c>
    </row>
    <row r="73" spans="2:5" ht="15" customHeight="1">
      <c r="B73" s="23" t="str">
        <f>'参加数'!L6</f>
        <v>島２</v>
      </c>
      <c r="C73" s="24" t="str">
        <f>'参加数'!M6</f>
        <v>高嶺</v>
      </c>
      <c r="D73" s="23">
        <f>'参加数'!N6</f>
        <v>0</v>
      </c>
      <c r="E73" s="30">
        <f>'参加数'!O6</f>
        <v>0</v>
      </c>
    </row>
    <row r="74" spans="2:5" ht="15" customHeight="1">
      <c r="B74" s="23" t="str">
        <f>'参加数'!L7</f>
        <v>島３</v>
      </c>
      <c r="C74" s="24" t="str">
        <f>'参加数'!M7</f>
        <v>糸満</v>
      </c>
      <c r="D74" s="23">
        <f>'参加数'!N7</f>
        <v>2</v>
      </c>
      <c r="E74" s="30">
        <f>'参加数'!O7</f>
        <v>3</v>
      </c>
    </row>
    <row r="75" spans="2:5" ht="15" customHeight="1">
      <c r="B75" s="23" t="str">
        <f>'参加数'!L8</f>
        <v>島４</v>
      </c>
      <c r="C75" s="24" t="str">
        <f>'参加数'!M8</f>
        <v>兼城</v>
      </c>
      <c r="D75" s="23">
        <f>'参加数'!N8</f>
        <v>2</v>
      </c>
      <c r="E75" s="30">
        <f>'参加数'!O8</f>
        <v>3</v>
      </c>
    </row>
    <row r="76" spans="2:5" ht="15" customHeight="1">
      <c r="B76" s="23" t="str">
        <f>'参加数'!L9</f>
        <v>島５</v>
      </c>
      <c r="C76" s="24" t="str">
        <f>'参加数'!M9</f>
        <v>東風平</v>
      </c>
      <c r="D76" s="23">
        <f>'参加数'!N9</f>
        <v>3</v>
      </c>
      <c r="E76" s="30">
        <f>'参加数'!O9</f>
        <v>3</v>
      </c>
    </row>
    <row r="77" spans="2:5" ht="15" customHeight="1">
      <c r="B77" s="23" t="str">
        <f>'参加数'!L10</f>
        <v>島６</v>
      </c>
      <c r="C77" s="24" t="str">
        <f>'参加数'!M10</f>
        <v>豊見城</v>
      </c>
      <c r="D77" s="23">
        <f>'参加数'!N10</f>
        <v>1</v>
      </c>
      <c r="E77" s="30">
        <f>'参加数'!O10</f>
        <v>0</v>
      </c>
    </row>
    <row r="78" spans="2:5" ht="15" customHeight="1">
      <c r="B78" s="23" t="str">
        <f>'参加数'!L11</f>
        <v>島７</v>
      </c>
      <c r="C78" s="24" t="str">
        <f>'参加数'!M11</f>
        <v>知念</v>
      </c>
      <c r="D78" s="23">
        <f>'参加数'!N11</f>
        <v>0</v>
      </c>
      <c r="E78" s="30">
        <f>'参加数'!O11</f>
        <v>0</v>
      </c>
    </row>
    <row r="79" spans="2:5" ht="15" customHeight="1">
      <c r="B79" s="23" t="str">
        <f>'参加数'!L12</f>
        <v>島８</v>
      </c>
      <c r="C79" s="24" t="str">
        <f>'参加数'!M12</f>
        <v>玉城</v>
      </c>
      <c r="D79" s="23">
        <f>'参加数'!N12</f>
        <v>2</v>
      </c>
      <c r="E79" s="30">
        <f>'参加数'!O12</f>
        <v>3</v>
      </c>
    </row>
    <row r="80" spans="2:5" ht="15" customHeight="1">
      <c r="B80" s="23" t="str">
        <f>'参加数'!L13</f>
        <v>島９</v>
      </c>
      <c r="C80" s="24" t="str">
        <f>'参加数'!M13</f>
        <v>南風原</v>
      </c>
      <c r="D80" s="23">
        <f>'参加数'!N13</f>
        <v>3</v>
      </c>
      <c r="E80" s="30">
        <f>'参加数'!O13</f>
        <v>3</v>
      </c>
    </row>
    <row r="81" spans="2:5" ht="15" customHeight="1">
      <c r="B81" s="23" t="str">
        <f>'参加数'!L14</f>
        <v>島１０</v>
      </c>
      <c r="C81" s="24" t="str">
        <f>'参加数'!M14</f>
        <v>与那原</v>
      </c>
      <c r="D81" s="23">
        <f>'参加数'!N14</f>
        <v>1</v>
      </c>
      <c r="E81" s="30">
        <f>'参加数'!O14</f>
        <v>3</v>
      </c>
    </row>
    <row r="82" spans="2:5" ht="15" customHeight="1">
      <c r="B82" s="23" t="str">
        <f>'参加数'!L15</f>
        <v>島１１</v>
      </c>
      <c r="C82" s="24" t="str">
        <f>'参加数'!M15</f>
        <v>佐敷</v>
      </c>
      <c r="D82" s="23">
        <f>'参加数'!N15</f>
        <v>0</v>
      </c>
      <c r="E82" s="30">
        <f>'参加数'!O15</f>
        <v>3</v>
      </c>
    </row>
    <row r="83" spans="2:5" ht="15" customHeight="1">
      <c r="B83" s="23" t="str">
        <f>'参加数'!L16</f>
        <v>島１２</v>
      </c>
      <c r="C83" s="24" t="str">
        <f>'参加数'!M16</f>
        <v>大里</v>
      </c>
      <c r="D83" s="23">
        <f>'参加数'!N16</f>
        <v>3</v>
      </c>
      <c r="E83" s="30">
        <f>'参加数'!O16</f>
        <v>2</v>
      </c>
    </row>
    <row r="84" spans="2:5" ht="15" customHeight="1">
      <c r="B84" s="23" t="str">
        <f>'参加数'!L17</f>
        <v>島１３</v>
      </c>
      <c r="C84" s="24" t="str">
        <f>'参加数'!M17</f>
        <v>粟国</v>
      </c>
      <c r="D84" s="23">
        <f>'参加数'!N17</f>
        <v>0</v>
      </c>
      <c r="E84" s="30">
        <f>'参加数'!O17</f>
        <v>0</v>
      </c>
    </row>
    <row r="85" spans="2:5" ht="15" customHeight="1">
      <c r="B85" s="23" t="str">
        <f>'参加数'!L18</f>
        <v>島１４</v>
      </c>
      <c r="C85" s="24" t="str">
        <f>'参加数'!M18</f>
        <v>渡嘉敷</v>
      </c>
      <c r="D85" s="23">
        <f>'参加数'!N18</f>
        <v>1</v>
      </c>
      <c r="E85" s="30">
        <f>'参加数'!O18</f>
        <v>0</v>
      </c>
    </row>
    <row r="86" spans="2:5" ht="15" customHeight="1">
      <c r="B86" s="23" t="str">
        <f>'参加数'!L19</f>
        <v>島１５</v>
      </c>
      <c r="C86" s="24" t="str">
        <f>'参加数'!M19</f>
        <v>渡名喜</v>
      </c>
      <c r="D86" s="23">
        <f>'参加数'!N19</f>
        <v>0</v>
      </c>
      <c r="E86" s="30">
        <f>'参加数'!O19</f>
        <v>0</v>
      </c>
    </row>
    <row r="87" spans="2:5" ht="15" customHeight="1">
      <c r="B87" s="23" t="str">
        <f>'参加数'!L20</f>
        <v>島１６</v>
      </c>
      <c r="C87" s="24" t="str">
        <f>'参加数'!M20</f>
        <v>座間味</v>
      </c>
      <c r="D87" s="23">
        <f>'参加数'!N20</f>
        <v>0</v>
      </c>
      <c r="E87" s="30">
        <f>'参加数'!O20</f>
        <v>0</v>
      </c>
    </row>
    <row r="88" spans="2:5" ht="15" customHeight="1">
      <c r="B88" s="23" t="str">
        <f>'参加数'!L21</f>
        <v>島１７</v>
      </c>
      <c r="C88" s="24" t="str">
        <f>'参加数'!M21</f>
        <v>阿嘉</v>
      </c>
      <c r="D88" s="23">
        <f>'参加数'!N21</f>
        <v>0</v>
      </c>
      <c r="E88" s="30">
        <f>'参加数'!O21</f>
        <v>0</v>
      </c>
    </row>
    <row r="89" spans="2:5" ht="15" customHeight="1">
      <c r="B89" s="23" t="str">
        <f>'参加数'!L22</f>
        <v>島１８</v>
      </c>
      <c r="C89" s="24" t="str">
        <f>'参加数'!M22</f>
        <v>慶留間</v>
      </c>
      <c r="D89" s="23">
        <f>'参加数'!N22</f>
        <v>0</v>
      </c>
      <c r="E89" s="30">
        <f>'参加数'!O22</f>
        <v>0</v>
      </c>
    </row>
    <row r="90" spans="2:5" ht="15" customHeight="1">
      <c r="B90" s="23" t="str">
        <f>'参加数'!L23</f>
        <v>島１９</v>
      </c>
      <c r="C90" s="24" t="str">
        <f>'参加数'!M23</f>
        <v>久高</v>
      </c>
      <c r="D90" s="23">
        <f>'参加数'!N23</f>
        <v>0</v>
      </c>
      <c r="E90" s="30">
        <f>'参加数'!O23</f>
        <v>0</v>
      </c>
    </row>
    <row r="91" spans="2:5" ht="15" customHeight="1">
      <c r="B91" s="23" t="str">
        <f>'参加数'!L24</f>
        <v>島２０</v>
      </c>
      <c r="C91" s="24" t="str">
        <f>'参加数'!M24</f>
        <v>長嶺</v>
      </c>
      <c r="D91" s="23">
        <f>'参加数'!N24</f>
        <v>0</v>
      </c>
      <c r="E91" s="30">
        <f>'参加数'!O24</f>
        <v>3</v>
      </c>
    </row>
    <row r="92" spans="2:5" ht="15" customHeight="1">
      <c r="B92" s="23" t="str">
        <f>'参加数'!L25</f>
        <v>島２１</v>
      </c>
      <c r="C92" s="24" t="str">
        <f>'参加数'!M25</f>
        <v>西崎</v>
      </c>
      <c r="D92" s="23">
        <f>'参加数'!N25</f>
        <v>2</v>
      </c>
      <c r="E92" s="30">
        <f>'参加数'!O25</f>
        <v>3</v>
      </c>
    </row>
    <row r="93" spans="2:5" ht="15" customHeight="1">
      <c r="B93" s="23" t="str">
        <f>'参加数'!L26</f>
        <v>島２２</v>
      </c>
      <c r="C93" s="24" t="str">
        <f>'参加数'!M26</f>
        <v>伊良波</v>
      </c>
      <c r="D93" s="23">
        <f>'参加数'!N26</f>
        <v>0</v>
      </c>
      <c r="E93" s="30">
        <f>'参加数'!O26</f>
        <v>3</v>
      </c>
    </row>
    <row r="94" spans="2:5" ht="15" customHeight="1">
      <c r="B94" s="23" t="str">
        <f>'参加数'!L27</f>
        <v>島２３</v>
      </c>
      <c r="C94" s="24" t="str">
        <f>'参加数'!M27</f>
        <v>南星</v>
      </c>
      <c r="D94" s="23">
        <f>'参加数'!N27</f>
        <v>2</v>
      </c>
      <c r="E94" s="30">
        <f>'参加数'!O27</f>
        <v>3</v>
      </c>
    </row>
    <row r="95" spans="2:5" ht="15" customHeight="1">
      <c r="B95" s="23" t="str">
        <f>'参加数'!L28</f>
        <v>島２４</v>
      </c>
      <c r="C95" s="24" t="str">
        <f>'参加数'!M28</f>
        <v>潮平</v>
      </c>
      <c r="D95" s="23">
        <f>'参加数'!N28</f>
        <v>3</v>
      </c>
      <c r="E95" s="30">
        <f>'参加数'!O28</f>
        <v>3</v>
      </c>
    </row>
    <row r="96" spans="2:5" ht="15" customHeight="1">
      <c r="B96" s="23">
        <f>'参加数'!L29</f>
        <v>0</v>
      </c>
      <c r="C96" s="24">
        <f>'参加数'!M29</f>
        <v>0</v>
      </c>
      <c r="D96" s="23">
        <f>'参加数'!N29</f>
        <v>0</v>
      </c>
      <c r="E96" s="30">
        <f>'参加数'!O29</f>
        <v>0</v>
      </c>
    </row>
    <row r="97" spans="2:5" ht="15" customHeight="1">
      <c r="B97" s="23">
        <f>'参加数'!L30</f>
        <v>0</v>
      </c>
      <c r="C97" s="24">
        <f>'参加数'!M30</f>
        <v>0</v>
      </c>
      <c r="D97" s="23">
        <f>'参加数'!N30</f>
        <v>0</v>
      </c>
      <c r="E97" s="30">
        <f>'参加数'!O30</f>
        <v>0</v>
      </c>
    </row>
    <row r="98" spans="2:5" ht="15" customHeight="1" thickBot="1">
      <c r="B98" s="40" t="str">
        <f>'参加数'!L31</f>
        <v>那２８</v>
      </c>
      <c r="C98" s="41" t="str">
        <f>'参加数'!M31</f>
        <v>開邦</v>
      </c>
      <c r="D98" s="40">
        <f>'参加数'!N31</f>
        <v>0</v>
      </c>
      <c r="E98" s="31">
        <f>'参加数'!O31</f>
        <v>0</v>
      </c>
    </row>
    <row r="99" spans="2:5" ht="15" customHeight="1">
      <c r="B99" s="35" t="str">
        <f>'参加数'!G37</f>
        <v>宮１</v>
      </c>
      <c r="C99" s="36">
        <f>'参加数'!H37</f>
        <v>0</v>
      </c>
      <c r="D99" s="35">
        <f>'参加数'!I37</f>
        <v>0</v>
      </c>
      <c r="E99" s="37">
        <f>'参加数'!J37</f>
        <v>0</v>
      </c>
    </row>
    <row r="100" spans="2:5" ht="15" customHeight="1">
      <c r="B100" s="21" t="str">
        <f>'参加数'!G38</f>
        <v>宮２</v>
      </c>
      <c r="C100" s="22">
        <f>'参加数'!H38</f>
        <v>0</v>
      </c>
      <c r="D100" s="21">
        <f>'参加数'!I38</f>
        <v>0</v>
      </c>
      <c r="E100" s="30">
        <f>'参加数'!J38</f>
        <v>0</v>
      </c>
    </row>
    <row r="101" spans="2:5" ht="15" customHeight="1">
      <c r="B101" s="21" t="str">
        <f>'参加数'!G39</f>
        <v>宮３</v>
      </c>
      <c r="C101" s="22">
        <f>'参加数'!H39</f>
        <v>0</v>
      </c>
      <c r="D101" s="21">
        <f>'参加数'!I39</f>
        <v>0</v>
      </c>
      <c r="E101" s="30">
        <f>'参加数'!J39</f>
        <v>0</v>
      </c>
    </row>
    <row r="102" spans="2:6" ht="15" customHeight="1" thickBot="1">
      <c r="B102" s="25" t="str">
        <f>'参加数'!G40</f>
        <v>宮４</v>
      </c>
      <c r="C102" s="26">
        <f>'参加数'!H40</f>
        <v>0</v>
      </c>
      <c r="D102" s="25">
        <f>'参加数'!I40</f>
        <v>0</v>
      </c>
      <c r="E102" s="31">
        <f>'参加数'!J40</f>
        <v>0</v>
      </c>
      <c r="F102" s="15"/>
    </row>
    <row r="103" spans="2:6" ht="15" customHeight="1">
      <c r="B103" s="19" t="str">
        <f>'参加数'!L37</f>
        <v>八１</v>
      </c>
      <c r="C103" s="20" t="str">
        <f>'参加数'!M37</f>
        <v>石垣第二</v>
      </c>
      <c r="D103" s="19">
        <f>'参加数'!N37</f>
        <v>0</v>
      </c>
      <c r="E103" s="29">
        <f>'参加数'!O37</f>
        <v>1</v>
      </c>
      <c r="F103" s="16"/>
    </row>
    <row r="104" spans="2:5" ht="15" customHeight="1">
      <c r="B104" s="21" t="str">
        <f>'参加数'!L38</f>
        <v>八２</v>
      </c>
      <c r="C104" s="22" t="str">
        <f>'参加数'!M38</f>
        <v>大浜</v>
      </c>
      <c r="D104" s="21">
        <f>'参加数'!N38</f>
        <v>0</v>
      </c>
      <c r="E104" s="30">
        <f>'参加数'!O38</f>
        <v>2</v>
      </c>
    </row>
    <row r="105" spans="2:6" ht="15" customHeight="1">
      <c r="B105" s="21" t="str">
        <f>'参加数'!L39</f>
        <v>八３</v>
      </c>
      <c r="C105" s="22" t="str">
        <f>'参加数'!M39</f>
        <v>久部良</v>
      </c>
      <c r="D105" s="21">
        <f>'参加数'!N39</f>
        <v>1</v>
      </c>
      <c r="E105" s="30">
        <f>'参加数'!O39</f>
        <v>0</v>
      </c>
      <c r="F105" s="13"/>
    </row>
    <row r="106" spans="2:6" ht="15" customHeight="1" thickBot="1">
      <c r="B106" s="25" t="str">
        <f>'参加数'!L40</f>
        <v>八４</v>
      </c>
      <c r="C106" s="26">
        <f>'参加数'!M40</f>
        <v>0</v>
      </c>
      <c r="D106" s="25">
        <f>'参加数'!N40</f>
        <v>0</v>
      </c>
      <c r="E106" s="31">
        <f>'参加数'!O40</f>
        <v>0</v>
      </c>
      <c r="F106" s="14"/>
    </row>
    <row r="107" spans="2:5" ht="14.25">
      <c r="B107" s="10"/>
      <c r="C107" s="11" t="s">
        <v>135</v>
      </c>
      <c r="D107" s="12">
        <f>SUM(D5:D106)</f>
        <v>77</v>
      </c>
      <c r="E107" s="12">
        <f>SUM(E5:E106)</f>
        <v>155</v>
      </c>
    </row>
    <row r="108" spans="2:5" ht="15" thickBot="1">
      <c r="B108" s="10"/>
      <c r="C108" s="11"/>
      <c r="D108" s="12"/>
      <c r="E108" s="12"/>
    </row>
    <row r="109" spans="2:5" ht="14.25">
      <c r="B109" s="159" t="s">
        <v>88</v>
      </c>
      <c r="C109" s="48" t="s">
        <v>116</v>
      </c>
      <c r="D109" s="45" t="s">
        <v>189</v>
      </c>
      <c r="E109" s="42" t="s">
        <v>190</v>
      </c>
    </row>
    <row r="110" spans="2:5" ht="14.25">
      <c r="B110" s="160"/>
      <c r="C110" s="49" t="s">
        <v>184</v>
      </c>
      <c r="D110" s="46">
        <f>'参加数'!I46</f>
        <v>77</v>
      </c>
      <c r="E110" s="43">
        <f>'参加数'!J46</f>
        <v>155</v>
      </c>
    </row>
    <row r="111" spans="2:5" ht="15" thickBot="1">
      <c r="B111" s="161"/>
      <c r="C111" s="50" t="s">
        <v>185</v>
      </c>
      <c r="D111" s="47">
        <f>'参加数'!I47</f>
        <v>41</v>
      </c>
      <c r="E111" s="44">
        <f>'参加数'!J47</f>
        <v>61</v>
      </c>
    </row>
  </sheetData>
  <sheetProtection/>
  <mergeCells count="3">
    <mergeCell ref="B3:B4"/>
    <mergeCell ref="C3:C4"/>
    <mergeCell ref="B109:B111"/>
  </mergeCells>
  <printOptions/>
  <pageMargins left="0.39305555555555555" right="0.39305555555555555" top="0.39305555555555555" bottom="0.39305555555555555" header="0.5118055555555555" footer="0.5118055555555555"/>
  <pageSetup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33"/>
  <sheetViews>
    <sheetView zoomScalePageLayoutView="0" workbookViewId="0" topLeftCell="A1">
      <selection activeCell="J14" sqref="J14"/>
    </sheetView>
  </sheetViews>
  <sheetFormatPr defaultColWidth="8.796875" defaultRowHeight="14.25"/>
  <cols>
    <col min="2" max="2" width="2.69921875" style="0" bestFit="1" customWidth="1"/>
    <col min="3" max="3" width="7.3984375" style="0" bestFit="1" customWidth="1"/>
  </cols>
  <sheetData>
    <row r="1" spans="2:3" ht="13.5">
      <c r="B1" s="2">
        <v>1</v>
      </c>
      <c r="C1" s="6" t="s">
        <v>93</v>
      </c>
    </row>
    <row r="2" spans="2:3" ht="13.5">
      <c r="B2" s="2">
        <v>2</v>
      </c>
      <c r="C2" s="6" t="s">
        <v>79</v>
      </c>
    </row>
    <row r="3" spans="2:4" ht="13.5">
      <c r="B3" s="3">
        <v>3</v>
      </c>
      <c r="C3" s="5" t="s">
        <v>111</v>
      </c>
      <c r="D3" s="1"/>
    </row>
    <row r="4" spans="2:3" ht="13.5">
      <c r="B4" s="3">
        <v>4</v>
      </c>
      <c r="C4" s="5" t="s">
        <v>83</v>
      </c>
    </row>
    <row r="5" spans="2:3" ht="13.5">
      <c r="B5" s="3">
        <v>5</v>
      </c>
      <c r="C5" s="5" t="s">
        <v>90</v>
      </c>
    </row>
    <row r="6" spans="2:3" ht="13.5">
      <c r="B6" s="2">
        <v>6</v>
      </c>
      <c r="C6" s="6" t="s">
        <v>87</v>
      </c>
    </row>
    <row r="7" spans="2:3" ht="13.5">
      <c r="B7" s="3">
        <v>7</v>
      </c>
      <c r="C7" s="5" t="s">
        <v>71</v>
      </c>
    </row>
    <row r="8" spans="2:3" ht="13.5">
      <c r="B8" s="2">
        <v>8</v>
      </c>
      <c r="C8" s="6" t="s">
        <v>67</v>
      </c>
    </row>
    <row r="9" spans="2:3" ht="13.5">
      <c r="B9" s="2">
        <v>9</v>
      </c>
      <c r="C9" s="6" t="s">
        <v>51</v>
      </c>
    </row>
    <row r="10" spans="2:3" ht="13.5">
      <c r="B10" s="3">
        <v>10</v>
      </c>
      <c r="C10" s="5" t="s">
        <v>47</v>
      </c>
    </row>
    <row r="11" spans="2:3" ht="13.5">
      <c r="B11" s="3">
        <v>11</v>
      </c>
      <c r="C11" s="5" t="s">
        <v>43</v>
      </c>
    </row>
    <row r="12" spans="2:3" ht="13.5">
      <c r="B12" s="2">
        <v>12</v>
      </c>
      <c r="C12" s="6" t="s">
        <v>97</v>
      </c>
    </row>
    <row r="13" spans="2:3" ht="13.5">
      <c r="B13" s="2">
        <v>13</v>
      </c>
      <c r="C13" s="6" t="s">
        <v>179</v>
      </c>
    </row>
    <row r="14" spans="2:3" ht="13.5">
      <c r="B14" s="2">
        <v>14</v>
      </c>
      <c r="C14" s="6" t="s">
        <v>55</v>
      </c>
    </row>
    <row r="15" spans="2:3" ht="13.5">
      <c r="B15" s="3">
        <v>15</v>
      </c>
      <c r="C15" s="5" t="s">
        <v>103</v>
      </c>
    </row>
    <row r="16" spans="2:3" ht="13.5">
      <c r="B16" s="2">
        <v>16</v>
      </c>
      <c r="C16" s="6" t="s">
        <v>75</v>
      </c>
    </row>
    <row r="17" spans="2:3" ht="13.5">
      <c r="B17" s="3">
        <v>17</v>
      </c>
      <c r="C17" s="5" t="s">
        <v>39</v>
      </c>
    </row>
    <row r="18" spans="2:3" ht="13.5">
      <c r="B18" s="2">
        <v>19</v>
      </c>
      <c r="C18" s="6" t="s">
        <v>35</v>
      </c>
    </row>
    <row r="19" spans="2:3" ht="13.5">
      <c r="B19" s="3">
        <v>21</v>
      </c>
      <c r="C19" s="5" t="s">
        <v>31</v>
      </c>
    </row>
    <row r="20" spans="2:3" ht="13.5">
      <c r="B20" s="3">
        <v>24</v>
      </c>
      <c r="C20" s="5" t="s">
        <v>114</v>
      </c>
    </row>
    <row r="21" spans="2:3" ht="13.5">
      <c r="B21" s="2">
        <v>29</v>
      </c>
      <c r="C21" s="6" t="s">
        <v>17</v>
      </c>
    </row>
    <row r="22" spans="2:3" ht="13.5">
      <c r="B22" s="2">
        <v>32</v>
      </c>
      <c r="C22" s="6" t="s">
        <v>109</v>
      </c>
    </row>
    <row r="23" spans="2:3" ht="13.5">
      <c r="B23" s="2">
        <v>33</v>
      </c>
      <c r="C23" s="6" t="s">
        <v>13</v>
      </c>
    </row>
    <row r="24" spans="2:3" ht="13.5">
      <c r="B24" s="3">
        <v>34</v>
      </c>
      <c r="C24" s="5" t="s">
        <v>9</v>
      </c>
    </row>
    <row r="25" spans="2:3" ht="13.5">
      <c r="B25" s="3">
        <v>35</v>
      </c>
      <c r="C25" s="5" t="s">
        <v>21</v>
      </c>
    </row>
    <row r="26" spans="2:3" ht="13.5">
      <c r="B26" s="3">
        <v>36</v>
      </c>
      <c r="C26" s="5" t="s">
        <v>59</v>
      </c>
    </row>
    <row r="27" spans="2:3" ht="13.5">
      <c r="B27" s="2">
        <v>37</v>
      </c>
      <c r="C27" s="6" t="s">
        <v>107</v>
      </c>
    </row>
    <row r="28" spans="2:3" ht="13.5">
      <c r="B28" s="2">
        <v>38</v>
      </c>
      <c r="C28" s="6" t="s">
        <v>180</v>
      </c>
    </row>
    <row r="29" spans="2:3" ht="13.5">
      <c r="B29" s="3">
        <v>39</v>
      </c>
      <c r="C29" s="5" t="s">
        <v>95</v>
      </c>
    </row>
    <row r="30" spans="2:3" ht="13.5">
      <c r="B30" s="3">
        <v>41</v>
      </c>
      <c r="C30" s="5" t="s">
        <v>63</v>
      </c>
    </row>
    <row r="31" spans="2:3" ht="13.5">
      <c r="B31" s="2">
        <v>42</v>
      </c>
      <c r="C31" s="6" t="s">
        <v>99</v>
      </c>
    </row>
    <row r="32" spans="2:3" ht="13.5">
      <c r="B32" s="2">
        <v>43</v>
      </c>
      <c r="C32" s="6" t="s">
        <v>181</v>
      </c>
    </row>
    <row r="33" spans="2:3" ht="13.5">
      <c r="B33" s="3"/>
      <c r="C33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とーしー</dc:creator>
  <cp:keywords/>
  <dc:description/>
  <cp:lastModifiedBy>ADACHI</cp:lastModifiedBy>
  <cp:lastPrinted>2020-01-31T11:18:43Z</cp:lastPrinted>
  <dcterms:created xsi:type="dcterms:W3CDTF">2004-10-05T07:42:24Z</dcterms:created>
  <dcterms:modified xsi:type="dcterms:W3CDTF">2020-02-03T21:29:58Z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1041-6.6.0.2703</vt:lpwstr>
  </property>
</Properties>
</file>