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バドミントン関係\協会大会\個人戦大会\H30\"/>
    </mc:Choice>
  </mc:AlternateContent>
  <bookViews>
    <workbookView xWindow="10305" yWindow="32760" windowWidth="10200" windowHeight="8100"/>
  </bookViews>
  <sheets>
    <sheet name="参加数" sheetId="3" r:id="rId1"/>
    <sheet name="一覧（縦）" sheetId="1" r:id="rId2"/>
    <sheet name="Sheet2" sheetId="10" r:id="rId3"/>
  </sheets>
  <definedNames>
    <definedName name="_xlnm.Print_Area" localSheetId="1">'一覧（縦）'!$A$1:$J$113</definedName>
    <definedName name="_xlnm.Print_Area" localSheetId="0">参加数!$A$1:$AA$47</definedName>
  </definedNames>
  <calcPr calcId="162913"/>
  <fileRecoveryPr autoRecover="0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E105" i="1"/>
  <c r="F105" i="1"/>
  <c r="G105" i="1"/>
  <c r="H105" i="1"/>
  <c r="I105" i="1"/>
  <c r="E106" i="1"/>
  <c r="F106" i="1"/>
  <c r="G106" i="1"/>
  <c r="H106" i="1"/>
  <c r="I106" i="1"/>
  <c r="E107" i="1"/>
  <c r="F107" i="1"/>
  <c r="G107" i="1"/>
  <c r="H107" i="1"/>
  <c r="I107" i="1"/>
  <c r="F104" i="1"/>
  <c r="G104" i="1"/>
  <c r="H104" i="1"/>
  <c r="I104" i="1"/>
  <c r="E101" i="1"/>
  <c r="F101" i="1"/>
  <c r="G101" i="1"/>
  <c r="H101" i="1"/>
  <c r="I101" i="1"/>
  <c r="E102" i="1"/>
  <c r="F102" i="1"/>
  <c r="G102" i="1"/>
  <c r="H102" i="1"/>
  <c r="I102" i="1"/>
  <c r="E103" i="1"/>
  <c r="F103" i="1"/>
  <c r="G103" i="1"/>
  <c r="H103" i="1"/>
  <c r="I103" i="1"/>
  <c r="F100" i="1"/>
  <c r="G100" i="1"/>
  <c r="H100" i="1"/>
  <c r="I100" i="1"/>
  <c r="D74" i="1"/>
  <c r="E74" i="1"/>
  <c r="F74" i="1"/>
  <c r="G74" i="1"/>
  <c r="H74" i="1"/>
  <c r="I74" i="1"/>
  <c r="D75" i="1"/>
  <c r="E75" i="1"/>
  <c r="F75" i="1"/>
  <c r="G75" i="1"/>
  <c r="H75" i="1"/>
  <c r="I75" i="1"/>
  <c r="D76" i="1"/>
  <c r="E76" i="1"/>
  <c r="F76" i="1"/>
  <c r="G76" i="1"/>
  <c r="H76" i="1"/>
  <c r="I76" i="1"/>
  <c r="D77" i="1"/>
  <c r="E77" i="1"/>
  <c r="F77" i="1"/>
  <c r="G77" i="1"/>
  <c r="H77" i="1"/>
  <c r="I77" i="1"/>
  <c r="D78" i="1"/>
  <c r="E78" i="1"/>
  <c r="F78" i="1"/>
  <c r="G78" i="1"/>
  <c r="H78" i="1"/>
  <c r="I78" i="1"/>
  <c r="D79" i="1"/>
  <c r="E79" i="1"/>
  <c r="F79" i="1"/>
  <c r="G79" i="1"/>
  <c r="H79" i="1"/>
  <c r="I79" i="1"/>
  <c r="D80" i="1"/>
  <c r="E80" i="1"/>
  <c r="F80" i="1"/>
  <c r="G80" i="1"/>
  <c r="H80" i="1"/>
  <c r="I80" i="1"/>
  <c r="D81" i="1"/>
  <c r="E81" i="1"/>
  <c r="F81" i="1"/>
  <c r="G81" i="1"/>
  <c r="H81" i="1"/>
  <c r="I81" i="1"/>
  <c r="D82" i="1"/>
  <c r="E82" i="1"/>
  <c r="F82" i="1"/>
  <c r="G82" i="1"/>
  <c r="H82" i="1"/>
  <c r="I82" i="1"/>
  <c r="D83" i="1"/>
  <c r="E83" i="1"/>
  <c r="F83" i="1"/>
  <c r="G83" i="1"/>
  <c r="H83" i="1"/>
  <c r="I83" i="1"/>
  <c r="D84" i="1"/>
  <c r="E84" i="1"/>
  <c r="F84" i="1"/>
  <c r="G84" i="1"/>
  <c r="H84" i="1"/>
  <c r="I84" i="1"/>
  <c r="D85" i="1"/>
  <c r="E85" i="1"/>
  <c r="F85" i="1"/>
  <c r="G85" i="1"/>
  <c r="H85" i="1"/>
  <c r="I85" i="1"/>
  <c r="D86" i="1"/>
  <c r="E86" i="1"/>
  <c r="F86" i="1"/>
  <c r="G86" i="1"/>
  <c r="H86" i="1"/>
  <c r="I86" i="1"/>
  <c r="D87" i="1"/>
  <c r="E87" i="1"/>
  <c r="F87" i="1"/>
  <c r="G87" i="1"/>
  <c r="H87" i="1"/>
  <c r="I87" i="1"/>
  <c r="D88" i="1"/>
  <c r="E88" i="1"/>
  <c r="F88" i="1"/>
  <c r="G88" i="1"/>
  <c r="H88" i="1"/>
  <c r="I88" i="1"/>
  <c r="D89" i="1"/>
  <c r="E89" i="1"/>
  <c r="F89" i="1"/>
  <c r="G89" i="1"/>
  <c r="H89" i="1"/>
  <c r="I89" i="1"/>
  <c r="D90" i="1"/>
  <c r="E90" i="1"/>
  <c r="F90" i="1"/>
  <c r="G90" i="1"/>
  <c r="H90" i="1"/>
  <c r="I90" i="1"/>
  <c r="D91" i="1"/>
  <c r="E91" i="1"/>
  <c r="F91" i="1"/>
  <c r="G91" i="1"/>
  <c r="H91" i="1"/>
  <c r="I91" i="1"/>
  <c r="D92" i="1"/>
  <c r="E92" i="1"/>
  <c r="F92" i="1"/>
  <c r="G92" i="1"/>
  <c r="H92" i="1"/>
  <c r="I92" i="1"/>
  <c r="D93" i="1"/>
  <c r="E93" i="1"/>
  <c r="F93" i="1"/>
  <c r="G93" i="1"/>
  <c r="H93" i="1"/>
  <c r="I93" i="1"/>
  <c r="D94" i="1"/>
  <c r="E94" i="1"/>
  <c r="F94" i="1"/>
  <c r="G94" i="1"/>
  <c r="H94" i="1"/>
  <c r="I94" i="1"/>
  <c r="D95" i="1"/>
  <c r="E95" i="1"/>
  <c r="F95" i="1"/>
  <c r="G95" i="1"/>
  <c r="H95" i="1"/>
  <c r="I95" i="1"/>
  <c r="D96" i="1"/>
  <c r="E96" i="1"/>
  <c r="F96" i="1"/>
  <c r="G96" i="1"/>
  <c r="H96" i="1"/>
  <c r="I96" i="1"/>
  <c r="D97" i="1"/>
  <c r="E97" i="1"/>
  <c r="F97" i="1"/>
  <c r="G97" i="1"/>
  <c r="H97" i="1"/>
  <c r="I97" i="1"/>
  <c r="D98" i="1"/>
  <c r="E98" i="1"/>
  <c r="F98" i="1"/>
  <c r="G98" i="1"/>
  <c r="H98" i="1"/>
  <c r="I98" i="1"/>
  <c r="D99" i="1"/>
  <c r="E99" i="1"/>
  <c r="F99" i="1"/>
  <c r="G99" i="1"/>
  <c r="H99" i="1"/>
  <c r="I99" i="1"/>
  <c r="F73" i="1"/>
  <c r="G73" i="1"/>
  <c r="H73" i="1"/>
  <c r="I73" i="1"/>
  <c r="D47" i="1"/>
  <c r="E47" i="1"/>
  <c r="F47" i="1"/>
  <c r="G47" i="1"/>
  <c r="H47" i="1"/>
  <c r="I47" i="1"/>
  <c r="D48" i="1"/>
  <c r="E48" i="1"/>
  <c r="F48" i="1"/>
  <c r="G48" i="1"/>
  <c r="H48" i="1"/>
  <c r="I48" i="1"/>
  <c r="D49" i="1"/>
  <c r="E49" i="1"/>
  <c r="F49" i="1"/>
  <c r="G49" i="1"/>
  <c r="H49" i="1"/>
  <c r="I49" i="1"/>
  <c r="D50" i="1"/>
  <c r="E50" i="1"/>
  <c r="F50" i="1"/>
  <c r="G50" i="1"/>
  <c r="H50" i="1"/>
  <c r="I50" i="1"/>
  <c r="D51" i="1"/>
  <c r="E51" i="1"/>
  <c r="F51" i="1"/>
  <c r="G51" i="1"/>
  <c r="H51" i="1"/>
  <c r="I51" i="1"/>
  <c r="D52" i="1"/>
  <c r="E52" i="1"/>
  <c r="F52" i="1"/>
  <c r="G52" i="1"/>
  <c r="H52" i="1"/>
  <c r="I52" i="1"/>
  <c r="D53" i="1"/>
  <c r="E53" i="1"/>
  <c r="F53" i="1"/>
  <c r="G53" i="1"/>
  <c r="H53" i="1"/>
  <c r="I53" i="1"/>
  <c r="D54" i="1"/>
  <c r="E54" i="1"/>
  <c r="F54" i="1"/>
  <c r="G54" i="1"/>
  <c r="H54" i="1"/>
  <c r="I54" i="1"/>
  <c r="D55" i="1"/>
  <c r="E55" i="1"/>
  <c r="F55" i="1"/>
  <c r="G55" i="1"/>
  <c r="H55" i="1"/>
  <c r="I55" i="1"/>
  <c r="D56" i="1"/>
  <c r="E56" i="1"/>
  <c r="F56" i="1"/>
  <c r="G56" i="1"/>
  <c r="H56" i="1"/>
  <c r="I56" i="1"/>
  <c r="D57" i="1"/>
  <c r="E57" i="1"/>
  <c r="F57" i="1"/>
  <c r="G57" i="1"/>
  <c r="H57" i="1"/>
  <c r="I57" i="1"/>
  <c r="D58" i="1"/>
  <c r="E58" i="1"/>
  <c r="F58" i="1"/>
  <c r="G58" i="1"/>
  <c r="H58" i="1"/>
  <c r="I58" i="1"/>
  <c r="D59" i="1"/>
  <c r="E59" i="1"/>
  <c r="F59" i="1"/>
  <c r="G59" i="1"/>
  <c r="H59" i="1"/>
  <c r="I59" i="1"/>
  <c r="D60" i="1"/>
  <c r="E60" i="1"/>
  <c r="F60" i="1"/>
  <c r="G60" i="1"/>
  <c r="H60" i="1"/>
  <c r="I60" i="1"/>
  <c r="D61" i="1"/>
  <c r="E61" i="1"/>
  <c r="F61" i="1"/>
  <c r="G61" i="1"/>
  <c r="H61" i="1"/>
  <c r="I61" i="1"/>
  <c r="D62" i="1"/>
  <c r="E62" i="1"/>
  <c r="F62" i="1"/>
  <c r="G62" i="1"/>
  <c r="H62" i="1"/>
  <c r="I62" i="1"/>
  <c r="D63" i="1"/>
  <c r="E63" i="1"/>
  <c r="F63" i="1"/>
  <c r="G63" i="1"/>
  <c r="H63" i="1"/>
  <c r="I63" i="1"/>
  <c r="D64" i="1"/>
  <c r="E64" i="1"/>
  <c r="F64" i="1"/>
  <c r="G64" i="1"/>
  <c r="H64" i="1"/>
  <c r="I64" i="1"/>
  <c r="D65" i="1"/>
  <c r="E65" i="1"/>
  <c r="F65" i="1"/>
  <c r="G65" i="1"/>
  <c r="H65" i="1"/>
  <c r="I65" i="1"/>
  <c r="D66" i="1"/>
  <c r="E66" i="1"/>
  <c r="F66" i="1"/>
  <c r="G66" i="1"/>
  <c r="H66" i="1"/>
  <c r="I66" i="1"/>
  <c r="D67" i="1"/>
  <c r="E67" i="1"/>
  <c r="F67" i="1"/>
  <c r="G67" i="1"/>
  <c r="H67" i="1"/>
  <c r="I67" i="1"/>
  <c r="D68" i="1"/>
  <c r="E68" i="1"/>
  <c r="F68" i="1"/>
  <c r="G68" i="1"/>
  <c r="H68" i="1"/>
  <c r="I68" i="1"/>
  <c r="D69" i="1"/>
  <c r="E69" i="1"/>
  <c r="F69" i="1"/>
  <c r="G69" i="1"/>
  <c r="H69" i="1"/>
  <c r="I69" i="1"/>
  <c r="D70" i="1"/>
  <c r="E70" i="1"/>
  <c r="F70" i="1"/>
  <c r="G70" i="1"/>
  <c r="H70" i="1"/>
  <c r="I70" i="1"/>
  <c r="D71" i="1"/>
  <c r="E71" i="1"/>
  <c r="F71" i="1"/>
  <c r="G71" i="1"/>
  <c r="H71" i="1"/>
  <c r="I71" i="1"/>
  <c r="D72" i="1"/>
  <c r="E72" i="1"/>
  <c r="F72" i="1"/>
  <c r="G72" i="1"/>
  <c r="H72" i="1"/>
  <c r="I72" i="1"/>
  <c r="F46" i="1"/>
  <c r="G46" i="1"/>
  <c r="H46" i="1"/>
  <c r="I46" i="1"/>
  <c r="D7" i="1"/>
  <c r="E7" i="1"/>
  <c r="F7" i="1"/>
  <c r="G7" i="1"/>
  <c r="H7" i="1"/>
  <c r="I7" i="1"/>
  <c r="D8" i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D11" i="1"/>
  <c r="E11" i="1"/>
  <c r="F11" i="1"/>
  <c r="G11" i="1"/>
  <c r="H11" i="1"/>
  <c r="I11" i="1"/>
  <c r="D12" i="1"/>
  <c r="E12" i="1"/>
  <c r="F12" i="1"/>
  <c r="G12" i="1"/>
  <c r="H12" i="1"/>
  <c r="I12" i="1"/>
  <c r="D13" i="1"/>
  <c r="E13" i="1"/>
  <c r="F13" i="1"/>
  <c r="G13" i="1"/>
  <c r="H13" i="1"/>
  <c r="I13" i="1"/>
  <c r="D14" i="1"/>
  <c r="E14" i="1"/>
  <c r="F14" i="1"/>
  <c r="G14" i="1"/>
  <c r="H14" i="1"/>
  <c r="I14" i="1"/>
  <c r="D15" i="1"/>
  <c r="E15" i="1"/>
  <c r="F15" i="1"/>
  <c r="G15" i="1"/>
  <c r="H15" i="1"/>
  <c r="I15" i="1"/>
  <c r="D16" i="1"/>
  <c r="E16" i="1"/>
  <c r="F16" i="1"/>
  <c r="G16" i="1"/>
  <c r="H16" i="1"/>
  <c r="I16" i="1"/>
  <c r="D17" i="1"/>
  <c r="E17" i="1"/>
  <c r="F17" i="1"/>
  <c r="G17" i="1"/>
  <c r="H17" i="1"/>
  <c r="I17" i="1"/>
  <c r="D18" i="1"/>
  <c r="E18" i="1"/>
  <c r="F18" i="1"/>
  <c r="G18" i="1"/>
  <c r="H18" i="1"/>
  <c r="I18" i="1"/>
  <c r="D19" i="1"/>
  <c r="E19" i="1"/>
  <c r="F19" i="1"/>
  <c r="G19" i="1"/>
  <c r="H19" i="1"/>
  <c r="I19" i="1"/>
  <c r="D20" i="1"/>
  <c r="E20" i="1"/>
  <c r="F20" i="1"/>
  <c r="G20" i="1"/>
  <c r="H20" i="1"/>
  <c r="I20" i="1"/>
  <c r="D21" i="1"/>
  <c r="E21" i="1"/>
  <c r="F21" i="1"/>
  <c r="G21" i="1"/>
  <c r="H21" i="1"/>
  <c r="I21" i="1"/>
  <c r="D22" i="1"/>
  <c r="E22" i="1"/>
  <c r="F22" i="1"/>
  <c r="G22" i="1"/>
  <c r="H22" i="1"/>
  <c r="I22" i="1"/>
  <c r="D23" i="1"/>
  <c r="E23" i="1"/>
  <c r="F23" i="1"/>
  <c r="G23" i="1"/>
  <c r="H23" i="1"/>
  <c r="I23" i="1"/>
  <c r="D24" i="1"/>
  <c r="E24" i="1"/>
  <c r="F24" i="1"/>
  <c r="G24" i="1"/>
  <c r="H24" i="1"/>
  <c r="I24" i="1"/>
  <c r="D25" i="1"/>
  <c r="E25" i="1"/>
  <c r="F25" i="1"/>
  <c r="G25" i="1"/>
  <c r="H25" i="1"/>
  <c r="I25" i="1"/>
  <c r="D26" i="1"/>
  <c r="E26" i="1"/>
  <c r="F26" i="1"/>
  <c r="G26" i="1"/>
  <c r="H26" i="1"/>
  <c r="I26" i="1"/>
  <c r="D27" i="1"/>
  <c r="E27" i="1"/>
  <c r="F27" i="1"/>
  <c r="G27" i="1"/>
  <c r="H27" i="1"/>
  <c r="I27" i="1"/>
  <c r="D28" i="1"/>
  <c r="E28" i="1"/>
  <c r="F28" i="1"/>
  <c r="G28" i="1"/>
  <c r="H28" i="1"/>
  <c r="I28" i="1"/>
  <c r="D29" i="1"/>
  <c r="E29" i="1"/>
  <c r="F29" i="1"/>
  <c r="G29" i="1"/>
  <c r="H29" i="1"/>
  <c r="I29" i="1"/>
  <c r="D30" i="1"/>
  <c r="E30" i="1"/>
  <c r="F30" i="1"/>
  <c r="G30" i="1"/>
  <c r="H30" i="1"/>
  <c r="I30" i="1"/>
  <c r="D31" i="1"/>
  <c r="E31" i="1"/>
  <c r="F31" i="1"/>
  <c r="G31" i="1"/>
  <c r="H31" i="1"/>
  <c r="I31" i="1"/>
  <c r="D32" i="1"/>
  <c r="E32" i="1"/>
  <c r="F32" i="1"/>
  <c r="G32" i="1"/>
  <c r="H32" i="1"/>
  <c r="I32" i="1"/>
  <c r="D33" i="1"/>
  <c r="E33" i="1"/>
  <c r="F33" i="1"/>
  <c r="G33" i="1"/>
  <c r="H33" i="1"/>
  <c r="I33" i="1"/>
  <c r="D34" i="1"/>
  <c r="E34" i="1"/>
  <c r="F34" i="1"/>
  <c r="G34" i="1"/>
  <c r="H34" i="1"/>
  <c r="I34" i="1"/>
  <c r="D35" i="1"/>
  <c r="E35" i="1"/>
  <c r="F35" i="1"/>
  <c r="G35" i="1"/>
  <c r="H35" i="1"/>
  <c r="I35" i="1"/>
  <c r="D36" i="1"/>
  <c r="E36" i="1"/>
  <c r="F36" i="1"/>
  <c r="G36" i="1"/>
  <c r="H36" i="1"/>
  <c r="I36" i="1"/>
  <c r="D37" i="1"/>
  <c r="E37" i="1"/>
  <c r="F37" i="1"/>
  <c r="G37" i="1"/>
  <c r="H37" i="1"/>
  <c r="I37" i="1"/>
  <c r="D38" i="1"/>
  <c r="E38" i="1"/>
  <c r="F38" i="1"/>
  <c r="G38" i="1"/>
  <c r="H38" i="1"/>
  <c r="I38" i="1"/>
  <c r="D39" i="1"/>
  <c r="E39" i="1"/>
  <c r="F39" i="1"/>
  <c r="G39" i="1"/>
  <c r="H39" i="1"/>
  <c r="I39" i="1"/>
  <c r="D40" i="1"/>
  <c r="E40" i="1"/>
  <c r="F40" i="1"/>
  <c r="G40" i="1"/>
  <c r="H40" i="1"/>
  <c r="I40" i="1"/>
  <c r="D41" i="1"/>
  <c r="E41" i="1"/>
  <c r="F41" i="1"/>
  <c r="G41" i="1"/>
  <c r="H41" i="1"/>
  <c r="I41" i="1"/>
  <c r="D42" i="1"/>
  <c r="E42" i="1"/>
  <c r="F42" i="1"/>
  <c r="G42" i="1"/>
  <c r="H42" i="1"/>
  <c r="I42" i="1"/>
  <c r="D43" i="1"/>
  <c r="E43" i="1"/>
  <c r="F43" i="1"/>
  <c r="G43" i="1"/>
  <c r="H43" i="1"/>
  <c r="I43" i="1"/>
  <c r="D44" i="1"/>
  <c r="E44" i="1"/>
  <c r="F44" i="1"/>
  <c r="G44" i="1"/>
  <c r="H44" i="1"/>
  <c r="I44" i="1"/>
  <c r="D45" i="1"/>
  <c r="E45" i="1"/>
  <c r="F45" i="1"/>
  <c r="G45" i="1"/>
  <c r="H45" i="1"/>
  <c r="I45" i="1"/>
  <c r="H5" i="1"/>
  <c r="I5" i="1"/>
  <c r="E5" i="1"/>
  <c r="F5" i="1"/>
  <c r="R33" i="3"/>
  <c r="O33" i="3"/>
  <c r="R32" i="3"/>
  <c r="O32" i="3"/>
  <c r="R42" i="3"/>
  <c r="O42" i="3"/>
  <c r="R41" i="3"/>
  <c r="O41" i="3"/>
  <c r="AA32" i="3"/>
  <c r="AA33" i="3"/>
  <c r="X32" i="3"/>
  <c r="X33" i="3"/>
  <c r="AA42" i="3"/>
  <c r="AA41" i="3"/>
  <c r="X42" i="3"/>
  <c r="X41" i="3"/>
  <c r="I46" i="3"/>
  <c r="F46" i="3"/>
  <c r="I45" i="3"/>
  <c r="F45" i="3"/>
  <c r="E45" i="3"/>
  <c r="D45" i="3"/>
  <c r="H45" i="3"/>
  <c r="G45" i="3"/>
  <c r="V41" i="3"/>
  <c r="Z33" i="3"/>
  <c r="Y33" i="3"/>
  <c r="W33" i="3"/>
  <c r="V33" i="3"/>
  <c r="Z32" i="3"/>
  <c r="Y32" i="3"/>
  <c r="W32" i="3"/>
  <c r="V32" i="3"/>
  <c r="Q32" i="3"/>
  <c r="P32" i="3"/>
  <c r="N32" i="3"/>
  <c r="M32" i="3"/>
  <c r="M33" i="3"/>
  <c r="N33" i="3"/>
  <c r="Q33" i="3"/>
  <c r="P33" i="3"/>
  <c r="D105" i="1"/>
  <c r="D106" i="1"/>
  <c r="D107" i="1"/>
  <c r="D102" i="1"/>
  <c r="D103" i="1"/>
  <c r="B98" i="1"/>
  <c r="C98" i="1"/>
  <c r="B99" i="1"/>
  <c r="C99" i="1"/>
  <c r="B97" i="1"/>
  <c r="C97" i="1"/>
  <c r="B70" i="1"/>
  <c r="C70" i="1"/>
  <c r="B71" i="1"/>
  <c r="C71" i="1"/>
  <c r="B72" i="1"/>
  <c r="C72" i="1"/>
  <c r="B46" i="1"/>
  <c r="C46" i="1"/>
  <c r="D46" i="1"/>
  <c r="E46" i="1"/>
  <c r="B47" i="1"/>
  <c r="C47" i="1"/>
  <c r="B48" i="1"/>
  <c r="C48" i="1"/>
  <c r="B49" i="1"/>
  <c r="C49" i="1"/>
  <c r="B50" i="1"/>
  <c r="C50" i="1"/>
  <c r="B51" i="1"/>
  <c r="C51" i="1"/>
  <c r="B40" i="1"/>
  <c r="C40" i="1"/>
  <c r="B41" i="1"/>
  <c r="C41" i="1"/>
  <c r="B42" i="1"/>
  <c r="C42" i="1"/>
  <c r="B43" i="1"/>
  <c r="C43" i="1"/>
  <c r="B44" i="1"/>
  <c r="C44" i="1"/>
  <c r="B45" i="1"/>
  <c r="C45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B105" i="1"/>
  <c r="C105" i="1"/>
  <c r="B106" i="1"/>
  <c r="C106" i="1"/>
  <c r="B107" i="1"/>
  <c r="C107" i="1"/>
  <c r="B101" i="1"/>
  <c r="C101" i="1"/>
  <c r="D101" i="1"/>
  <c r="B102" i="1"/>
  <c r="C102" i="1"/>
  <c r="B103" i="1"/>
  <c r="C103" i="1"/>
  <c r="B94" i="1"/>
  <c r="C94" i="1"/>
  <c r="B95" i="1"/>
  <c r="C95" i="1"/>
  <c r="B96" i="1"/>
  <c r="C96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68" i="1"/>
  <c r="C68" i="1"/>
  <c r="B69" i="1"/>
  <c r="C69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C7" i="1"/>
  <c r="E100" i="1"/>
  <c r="E104" i="1"/>
  <c r="G5" i="1"/>
  <c r="G108" i="1" s="1"/>
  <c r="E73" i="1"/>
  <c r="W42" i="3"/>
  <c r="Y42" i="3"/>
  <c r="Z42" i="3"/>
  <c r="W41" i="3"/>
  <c r="Y41" i="3"/>
  <c r="Z41" i="3"/>
  <c r="E46" i="3"/>
  <c r="N42" i="3"/>
  <c r="P42" i="3"/>
  <c r="Q42" i="3"/>
  <c r="N41" i="3"/>
  <c r="P41" i="3"/>
  <c r="Q41" i="3"/>
  <c r="G46" i="3"/>
  <c r="P47" i="3" s="1"/>
  <c r="G113" i="1" s="1"/>
  <c r="H46" i="3"/>
  <c r="V42" i="3"/>
  <c r="M41" i="3"/>
  <c r="M46" i="3"/>
  <c r="D112" i="1" s="1"/>
  <c r="M42" i="3"/>
  <c r="D46" i="3"/>
  <c r="B5" i="1"/>
  <c r="C5" i="1"/>
  <c r="D5" i="1"/>
  <c r="B7" i="1"/>
  <c r="B8" i="1"/>
  <c r="B73" i="1"/>
  <c r="C73" i="1"/>
  <c r="D73" i="1"/>
  <c r="B100" i="1"/>
  <c r="C100" i="1"/>
  <c r="D100" i="1"/>
  <c r="B104" i="1"/>
  <c r="C104" i="1"/>
  <c r="D104" i="1"/>
  <c r="R47" i="3" l="1"/>
  <c r="I113" i="1" s="1"/>
  <c r="R46" i="3"/>
  <c r="I112" i="1" s="1"/>
  <c r="Q47" i="3"/>
  <c r="H113" i="1" s="1"/>
  <c r="Q46" i="3"/>
  <c r="H112" i="1" s="1"/>
  <c r="O47" i="3"/>
  <c r="F113" i="1" s="1"/>
  <c r="N47" i="3"/>
  <c r="E113" i="1" s="1"/>
  <c r="D108" i="1"/>
  <c r="I108" i="1"/>
  <c r="H108" i="1"/>
  <c r="P46" i="3"/>
  <c r="G112" i="1" s="1"/>
  <c r="O46" i="3"/>
  <c r="F112" i="1" s="1"/>
  <c r="F108" i="1"/>
  <c r="N46" i="3"/>
  <c r="E112" i="1" s="1"/>
  <c r="E108" i="1"/>
  <c r="M47" i="3"/>
  <c r="D113" i="1" s="1"/>
  <c r="U47" i="3" l="1"/>
  <c r="U46" i="3"/>
</calcChain>
</file>

<file path=xl/sharedStrings.xml><?xml version="1.0" encoding="utf-8"?>
<sst xmlns="http://schemas.openxmlformats.org/spreadsheetml/2006/main" count="319" uniqueCount="202">
  <si>
    <t>Ｎｏ</t>
  </si>
  <si>
    <t>学校名</t>
  </si>
  <si>
    <t>男子</t>
  </si>
  <si>
    <t>女子</t>
  </si>
  <si>
    <t>国１</t>
  </si>
  <si>
    <t>那１</t>
  </si>
  <si>
    <t>島１</t>
  </si>
  <si>
    <t>中１</t>
  </si>
  <si>
    <t>安富祖</t>
  </si>
  <si>
    <t>那２</t>
  </si>
  <si>
    <t>島２</t>
  </si>
  <si>
    <t>中２</t>
  </si>
  <si>
    <t>喜瀬武原</t>
  </si>
  <si>
    <t>那３</t>
  </si>
  <si>
    <t>島３</t>
  </si>
  <si>
    <t>中３</t>
  </si>
  <si>
    <t>石川</t>
  </si>
  <si>
    <t>那４</t>
  </si>
  <si>
    <t>島４</t>
  </si>
  <si>
    <t>中４</t>
  </si>
  <si>
    <t>伊波</t>
  </si>
  <si>
    <t>那５</t>
  </si>
  <si>
    <t>島５</t>
  </si>
  <si>
    <t>中５</t>
  </si>
  <si>
    <t>那６</t>
  </si>
  <si>
    <t>島６</t>
  </si>
  <si>
    <t>中６</t>
  </si>
  <si>
    <t>那７</t>
  </si>
  <si>
    <t>島７</t>
  </si>
  <si>
    <t>中７</t>
  </si>
  <si>
    <t>あげな</t>
  </si>
  <si>
    <t>那８</t>
  </si>
  <si>
    <t>島８</t>
  </si>
  <si>
    <t>中８</t>
  </si>
  <si>
    <t>具志川</t>
  </si>
  <si>
    <t>那９</t>
  </si>
  <si>
    <t>島９</t>
  </si>
  <si>
    <t>中９</t>
  </si>
  <si>
    <t>読谷</t>
  </si>
  <si>
    <t>那１０</t>
  </si>
  <si>
    <t>島１０</t>
  </si>
  <si>
    <t>中１０</t>
  </si>
  <si>
    <t>越来</t>
  </si>
  <si>
    <t>那１１</t>
  </si>
  <si>
    <t>島１１</t>
  </si>
  <si>
    <t>中１１</t>
  </si>
  <si>
    <t>コザ</t>
  </si>
  <si>
    <t>那１２</t>
  </si>
  <si>
    <t>島１２</t>
  </si>
  <si>
    <t>中１２</t>
  </si>
  <si>
    <t>山内</t>
  </si>
  <si>
    <t>那１３</t>
  </si>
  <si>
    <t>島１３</t>
  </si>
  <si>
    <t>中１３</t>
  </si>
  <si>
    <t>美里</t>
  </si>
  <si>
    <t>那１４</t>
  </si>
  <si>
    <t>島１４</t>
  </si>
  <si>
    <t>中１４</t>
  </si>
  <si>
    <t>宮里</t>
  </si>
  <si>
    <t>那１５</t>
  </si>
  <si>
    <t>島１５</t>
  </si>
  <si>
    <t>中１５</t>
  </si>
  <si>
    <t>沖縄東</t>
  </si>
  <si>
    <t>那１６</t>
  </si>
  <si>
    <t>島１６</t>
  </si>
  <si>
    <t>中１６</t>
  </si>
  <si>
    <t>桑江</t>
  </si>
  <si>
    <t>那１７</t>
  </si>
  <si>
    <t>島１７</t>
  </si>
  <si>
    <t>中１７</t>
  </si>
  <si>
    <t>北谷</t>
  </si>
  <si>
    <t>那１８</t>
  </si>
  <si>
    <t>島１８</t>
  </si>
  <si>
    <t>中１８</t>
  </si>
  <si>
    <t>古堅</t>
  </si>
  <si>
    <t>那１９</t>
  </si>
  <si>
    <t>島１９</t>
  </si>
  <si>
    <t>中１９</t>
  </si>
  <si>
    <t>嘉数</t>
  </si>
  <si>
    <t>那２０</t>
  </si>
  <si>
    <t>島２０</t>
  </si>
  <si>
    <t>中２０</t>
  </si>
  <si>
    <t>真志喜</t>
  </si>
  <si>
    <t>那２１</t>
  </si>
  <si>
    <t>島２１</t>
  </si>
  <si>
    <t>中２１</t>
  </si>
  <si>
    <t>北中城</t>
  </si>
  <si>
    <t>合計</t>
  </si>
  <si>
    <t>中２２</t>
  </si>
  <si>
    <t>中城</t>
  </si>
  <si>
    <t>参加校数</t>
  </si>
  <si>
    <t>中２３</t>
  </si>
  <si>
    <t>西原</t>
  </si>
  <si>
    <t>中２４</t>
  </si>
  <si>
    <t>西原東</t>
  </si>
  <si>
    <t>中２５</t>
  </si>
  <si>
    <t>安慶田</t>
  </si>
  <si>
    <t>中２６</t>
  </si>
  <si>
    <t>与勝緑が丘</t>
  </si>
  <si>
    <t>宮１</t>
  </si>
  <si>
    <t>八１</t>
  </si>
  <si>
    <t>中２７</t>
  </si>
  <si>
    <t>嘉手納</t>
  </si>
  <si>
    <t>宮２</t>
  </si>
  <si>
    <t>八２</t>
  </si>
  <si>
    <t>中２８</t>
  </si>
  <si>
    <t>宜野湾</t>
  </si>
  <si>
    <t>中２９</t>
  </si>
  <si>
    <t>恩納</t>
  </si>
  <si>
    <t>中３０</t>
  </si>
  <si>
    <t>普天間</t>
  </si>
  <si>
    <t>中３１</t>
  </si>
  <si>
    <t>中３２</t>
  </si>
  <si>
    <t>津堅</t>
  </si>
  <si>
    <t>男女合計</t>
  </si>
  <si>
    <t>チーム数</t>
    <phoneticPr fontId="22"/>
  </si>
  <si>
    <t>宮３</t>
  </si>
  <si>
    <t>宮４</t>
  </si>
  <si>
    <t>北大東</t>
    <rPh sb="0" eb="3">
      <t>キタダイトウ</t>
    </rPh>
    <phoneticPr fontId="22"/>
  </si>
  <si>
    <t>八３</t>
  </si>
  <si>
    <t>八４</t>
  </si>
  <si>
    <t>　</t>
    <phoneticPr fontId="22"/>
  </si>
  <si>
    <t>糸満</t>
    <rPh sb="0" eb="2">
      <t>イトマン</t>
    </rPh>
    <phoneticPr fontId="22"/>
  </si>
  <si>
    <t>参加人数</t>
    <rPh sb="0" eb="2">
      <t>サンカ</t>
    </rPh>
    <rPh sb="2" eb="4">
      <t>ニンズウ</t>
    </rPh>
    <phoneticPr fontId="22"/>
  </si>
  <si>
    <t>島２２</t>
  </si>
  <si>
    <t>那２２</t>
  </si>
  <si>
    <t>浦西</t>
    <rPh sb="0" eb="2">
      <t>ウラニシ</t>
    </rPh>
    <phoneticPr fontId="22"/>
  </si>
  <si>
    <t>仲西</t>
    <rPh sb="0" eb="2">
      <t>ナカニシ</t>
    </rPh>
    <phoneticPr fontId="22"/>
  </si>
  <si>
    <t>伊豆味</t>
    <rPh sb="0" eb="3">
      <t>イズミ</t>
    </rPh>
    <phoneticPr fontId="22"/>
  </si>
  <si>
    <t>島２３</t>
  </si>
  <si>
    <t>豊見城</t>
    <rPh sb="0" eb="3">
      <t>トミグスク</t>
    </rPh>
    <phoneticPr fontId="22"/>
  </si>
  <si>
    <t>座間味</t>
    <rPh sb="0" eb="3">
      <t>ザマミ</t>
    </rPh>
    <phoneticPr fontId="22"/>
  </si>
  <si>
    <t>那２３</t>
  </si>
  <si>
    <t>浦添</t>
    <rPh sb="0" eb="2">
      <t>ウラソエ</t>
    </rPh>
    <phoneticPr fontId="22"/>
  </si>
  <si>
    <t>那２４</t>
  </si>
  <si>
    <t>島２４</t>
  </si>
  <si>
    <t>合計</t>
    <rPh sb="0" eb="2">
      <t>ゴウケイ</t>
    </rPh>
    <phoneticPr fontId="22"/>
  </si>
  <si>
    <t>三和</t>
    <phoneticPr fontId="22"/>
  </si>
  <si>
    <t>高嶺</t>
    <phoneticPr fontId="22"/>
  </si>
  <si>
    <t>兼城</t>
    <rPh sb="0" eb="2">
      <t>カネシロ</t>
    </rPh>
    <phoneticPr fontId="22"/>
  </si>
  <si>
    <t>東風平</t>
    <phoneticPr fontId="22"/>
  </si>
  <si>
    <t>知念</t>
    <phoneticPr fontId="22"/>
  </si>
  <si>
    <t>玉城</t>
    <phoneticPr fontId="22"/>
  </si>
  <si>
    <t>南風原</t>
    <phoneticPr fontId="22"/>
  </si>
  <si>
    <t>与那原</t>
    <phoneticPr fontId="22"/>
  </si>
  <si>
    <t>佐敷</t>
    <phoneticPr fontId="22"/>
  </si>
  <si>
    <t>大里</t>
    <phoneticPr fontId="22"/>
  </si>
  <si>
    <t>粟国</t>
    <phoneticPr fontId="22"/>
  </si>
  <si>
    <t>渡嘉敷</t>
    <phoneticPr fontId="22"/>
  </si>
  <si>
    <t>渡名喜</t>
    <rPh sb="0" eb="3">
      <t>トナキ</t>
    </rPh>
    <phoneticPr fontId="22"/>
  </si>
  <si>
    <t>阿嘉</t>
    <rPh sb="0" eb="2">
      <t>アカ</t>
    </rPh>
    <phoneticPr fontId="22"/>
  </si>
  <si>
    <t>慶留間</t>
    <rPh sb="0" eb="1">
      <t>ケイ</t>
    </rPh>
    <rPh sb="1" eb="2">
      <t>ル</t>
    </rPh>
    <rPh sb="2" eb="3">
      <t>マ</t>
    </rPh>
    <phoneticPr fontId="22"/>
  </si>
  <si>
    <t>久高</t>
    <rPh sb="0" eb="2">
      <t>クダカ</t>
    </rPh>
    <phoneticPr fontId="22"/>
  </si>
  <si>
    <t>長嶺</t>
    <rPh sb="0" eb="2">
      <t>ナガミネ</t>
    </rPh>
    <phoneticPr fontId="22"/>
  </si>
  <si>
    <t>西崎</t>
    <rPh sb="0" eb="2">
      <t>ニシザキ</t>
    </rPh>
    <phoneticPr fontId="22"/>
  </si>
  <si>
    <t>伊良波</t>
    <rPh sb="0" eb="3">
      <t>イラハ</t>
    </rPh>
    <phoneticPr fontId="22"/>
  </si>
  <si>
    <t>南星</t>
    <rPh sb="0" eb="1">
      <t>ミナミ</t>
    </rPh>
    <rPh sb="1" eb="2">
      <t>ホシ</t>
    </rPh>
    <phoneticPr fontId="22"/>
  </si>
  <si>
    <t>潮平</t>
    <rPh sb="0" eb="2">
      <t>シオヒラ</t>
    </rPh>
    <phoneticPr fontId="22"/>
  </si>
  <si>
    <t>首里</t>
    <rPh sb="0" eb="2">
      <t>シュリ</t>
    </rPh>
    <phoneticPr fontId="22"/>
  </si>
  <si>
    <t>安岡</t>
    <rPh sb="0" eb="2">
      <t>ヤスオカ</t>
    </rPh>
    <phoneticPr fontId="22"/>
  </si>
  <si>
    <t>真和志</t>
    <rPh sb="0" eb="3">
      <t>マワシ</t>
    </rPh>
    <phoneticPr fontId="22"/>
  </si>
  <si>
    <t>那覇</t>
    <rPh sb="0" eb="2">
      <t>ナハ</t>
    </rPh>
    <phoneticPr fontId="22"/>
  </si>
  <si>
    <t>上山</t>
    <rPh sb="0" eb="2">
      <t>ウエヤマ</t>
    </rPh>
    <phoneticPr fontId="22"/>
  </si>
  <si>
    <t>鏡原</t>
    <rPh sb="0" eb="1">
      <t>キョウ</t>
    </rPh>
    <rPh sb="1" eb="2">
      <t>ハラ</t>
    </rPh>
    <phoneticPr fontId="22"/>
  </si>
  <si>
    <t>小禄</t>
    <rPh sb="0" eb="2">
      <t>オロク</t>
    </rPh>
    <phoneticPr fontId="22"/>
  </si>
  <si>
    <t>寄宮</t>
    <rPh sb="0" eb="2">
      <t>ヨリミヤ</t>
    </rPh>
    <phoneticPr fontId="22"/>
  </si>
  <si>
    <t>神原</t>
    <rPh sb="0" eb="2">
      <t>カミハラ</t>
    </rPh>
    <phoneticPr fontId="22"/>
  </si>
  <si>
    <t>松島</t>
    <rPh sb="0" eb="2">
      <t>マツシマ</t>
    </rPh>
    <phoneticPr fontId="22"/>
  </si>
  <si>
    <t>古蔵</t>
    <rPh sb="0" eb="2">
      <t>コクラ</t>
    </rPh>
    <phoneticPr fontId="22"/>
  </si>
  <si>
    <t>石田</t>
    <rPh sb="0" eb="2">
      <t>イシダ</t>
    </rPh>
    <phoneticPr fontId="22"/>
  </si>
  <si>
    <t>仲井真</t>
    <rPh sb="0" eb="3">
      <t>ナカイマ</t>
    </rPh>
    <phoneticPr fontId="22"/>
  </si>
  <si>
    <t>神森</t>
    <rPh sb="0" eb="2">
      <t>カミモリ</t>
    </rPh>
    <phoneticPr fontId="22"/>
  </si>
  <si>
    <t>城北</t>
    <rPh sb="0" eb="2">
      <t>ジョウホク</t>
    </rPh>
    <phoneticPr fontId="22"/>
  </si>
  <si>
    <t>松城</t>
    <rPh sb="0" eb="2">
      <t>マツシロ</t>
    </rPh>
    <phoneticPr fontId="22"/>
  </si>
  <si>
    <t>港川</t>
    <rPh sb="0" eb="2">
      <t>ミナトガワ</t>
    </rPh>
    <phoneticPr fontId="22"/>
  </si>
  <si>
    <t>金城</t>
    <rPh sb="0" eb="2">
      <t>キンジョウ</t>
    </rPh>
    <phoneticPr fontId="22"/>
  </si>
  <si>
    <t>沖縄尚学</t>
    <rPh sb="0" eb="2">
      <t>オキナワ</t>
    </rPh>
    <rPh sb="2" eb="4">
      <t>ショウガク</t>
    </rPh>
    <phoneticPr fontId="22"/>
  </si>
  <si>
    <t>興南</t>
    <rPh sb="0" eb="2">
      <t>コウナン</t>
    </rPh>
    <phoneticPr fontId="22"/>
  </si>
  <si>
    <t>昭和薬大附属</t>
    <rPh sb="0" eb="2">
      <t>ショウワ</t>
    </rPh>
    <rPh sb="2" eb="3">
      <t>ヤク</t>
    </rPh>
    <rPh sb="3" eb="4">
      <t>ダイ</t>
    </rPh>
    <rPh sb="4" eb="6">
      <t>フゾク</t>
    </rPh>
    <phoneticPr fontId="22"/>
  </si>
  <si>
    <t>石嶺</t>
    <rPh sb="0" eb="2">
      <t>イシミネ</t>
    </rPh>
    <phoneticPr fontId="22"/>
  </si>
  <si>
    <t>美東</t>
  </si>
  <si>
    <t>琉大附属</t>
  </si>
  <si>
    <t>彩橋</t>
  </si>
  <si>
    <t>那２５</t>
  </si>
  <si>
    <t>那２６</t>
  </si>
  <si>
    <t>参加人数</t>
    <rPh sb="2" eb="3">
      <t>ヒト</t>
    </rPh>
    <phoneticPr fontId="22"/>
  </si>
  <si>
    <t>参加校数</t>
    <rPh sb="2" eb="3">
      <t>コウ</t>
    </rPh>
    <phoneticPr fontId="22"/>
  </si>
  <si>
    <t>中３３</t>
  </si>
  <si>
    <t>球陽</t>
    <rPh sb="0" eb="1">
      <t>キュウ</t>
    </rPh>
    <rPh sb="1" eb="2">
      <t>ヨウ</t>
    </rPh>
    <phoneticPr fontId="22"/>
  </si>
  <si>
    <t>中３４</t>
  </si>
  <si>
    <t>具志川東</t>
    <rPh sb="0" eb="3">
      <t>グシカワ</t>
    </rPh>
    <rPh sb="3" eb="4">
      <t>ヒガシ</t>
    </rPh>
    <phoneticPr fontId="22"/>
  </si>
  <si>
    <t>ダブルス</t>
    <phoneticPr fontId="22"/>
  </si>
  <si>
    <t>代表ｼﾝｸﾞﾙｽ</t>
    <rPh sb="0" eb="2">
      <t>ダイヒョウ</t>
    </rPh>
    <phoneticPr fontId="22"/>
  </si>
  <si>
    <t>1年ｼﾝｸﾞﾙｽ</t>
    <rPh sb="1" eb="2">
      <t>ネン</t>
    </rPh>
    <phoneticPr fontId="22"/>
  </si>
  <si>
    <t>沖縄県中学校新人個人戦バドミントン選手権大会</t>
    <phoneticPr fontId="22"/>
  </si>
  <si>
    <t>第42回　沖縄県中学校新人シングルスバドミントン選手権大会</t>
    <phoneticPr fontId="22"/>
  </si>
  <si>
    <t>第41回　沖縄県中学校新人ダブルスバドミントン選手権大会</t>
    <phoneticPr fontId="22"/>
  </si>
  <si>
    <t>国２</t>
    <phoneticPr fontId="22"/>
  </si>
  <si>
    <t>東江</t>
    <rPh sb="0" eb="2">
      <t>アガリエ</t>
    </rPh>
    <phoneticPr fontId="22"/>
  </si>
  <si>
    <t>名蔵</t>
    <rPh sb="0" eb="1">
      <t>ナ</t>
    </rPh>
    <rPh sb="1" eb="2">
      <t>クラ</t>
    </rPh>
    <phoneticPr fontId="22"/>
  </si>
  <si>
    <t>石垣</t>
    <rPh sb="0" eb="2">
      <t>イシガキ</t>
    </rPh>
    <phoneticPr fontId="22"/>
  </si>
  <si>
    <t>大会出場校の参加人数と参加校数-2</t>
    <rPh sb="0" eb="2">
      <t>タイカイ</t>
    </rPh>
    <rPh sb="2" eb="5">
      <t>シュツジョウコウ</t>
    </rPh>
    <rPh sb="6" eb="8">
      <t>サンカ</t>
    </rPh>
    <rPh sb="8" eb="10">
      <t>ニンズウ</t>
    </rPh>
    <rPh sb="11" eb="14">
      <t>サンカコウ</t>
    </rPh>
    <rPh sb="14" eb="15">
      <t>スウ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</si>
</sst>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>
    <font>
      <sz val="11"/>
      <name val="HGPｺﾞｼｯｸM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0"/>
      <name val="HGPｺﾞｼｯｸM"/>
      <family val="3"/>
      <charset val="128"/>
    </font>
    <font>
      <sz val="16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8"/>
      <name val="HGPｺﾞｼｯｸM"/>
      <family val="3"/>
      <charset val="128"/>
    </font>
    <font>
      <sz val="6"/>
      <name val="HGPｺﾞｼｯｸM"/>
      <family val="3"/>
      <charset val="128"/>
    </font>
    <font>
      <sz val="11"/>
      <name val="HGPｺﾞｼｯｸM"/>
      <family val="3"/>
      <charset val="128"/>
    </font>
    <font>
      <sz val="18"/>
      <name val="HGPｺﾞｼｯｸM"/>
      <family val="3"/>
      <charset val="128"/>
    </font>
    <font>
      <sz val="20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6"/>
      <color indexed="9"/>
      <name val="HGPｺﾞｼｯｸM"/>
      <family val="3"/>
      <charset val="128"/>
    </font>
    <font>
      <sz val="26"/>
      <color indexed="53"/>
      <name val="HGPｺﾞｼｯｸM"/>
      <family val="3"/>
      <charset val="128"/>
    </font>
    <font>
      <sz val="20"/>
      <color indexed="13"/>
      <name val="ＤＦ平成ゴシック体W5"/>
      <charset val="128"/>
    </font>
    <font>
      <b/>
      <sz val="20"/>
      <color indexed="10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8"/>
      <color indexed="8"/>
      <name val="HGPｺﾞｼｯｸM"/>
      <family val="3"/>
      <charset val="128"/>
    </font>
    <font>
      <sz val="24"/>
      <color indexed="10"/>
      <name val="HGPｺﾞｼｯｸM"/>
      <family val="3"/>
      <charset val="128"/>
    </font>
    <font>
      <b/>
      <sz val="18"/>
      <color indexed="8"/>
      <name val="HGPｺﾞｼｯｸM"/>
      <family val="3"/>
      <charset val="128"/>
    </font>
    <font>
      <sz val="16"/>
      <color indexed="8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rgb="FFFF0000"/>
      <name val="HGPｺﾞｼｯｸM"/>
      <family val="3"/>
      <charset val="128"/>
    </font>
    <font>
      <b/>
      <sz val="18"/>
      <color rgb="FF0070C0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2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6"/>
      <name val="HGPｺﾞｼｯｸM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1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1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dashed">
        <color indexed="64"/>
      </left>
      <right style="dashed">
        <color theme="1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theme="1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theme="1"/>
      </right>
      <top style="thin">
        <color indexed="64"/>
      </top>
      <bottom/>
      <diagonal/>
    </border>
    <border>
      <left style="dashed">
        <color indexed="64"/>
      </left>
      <right style="dashed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thin">
        <color indexed="64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thin">
        <color indexed="64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thin">
        <color indexed="64"/>
      </top>
      <bottom style="thin">
        <color indexed="64"/>
      </bottom>
      <diagonal/>
    </border>
    <border>
      <left style="dashed">
        <color theme="1"/>
      </left>
      <right style="dashed">
        <color theme="1"/>
      </right>
      <top style="thin">
        <color indexed="64"/>
      </top>
      <bottom/>
      <diagonal/>
    </border>
    <border>
      <left style="dashed">
        <color theme="1"/>
      </left>
      <right style="dashed">
        <color theme="1"/>
      </right>
      <top style="medium">
        <color indexed="64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/>
      <bottom style="medium">
        <color indexed="64"/>
      </bottom>
      <diagonal/>
    </border>
    <border>
      <left style="dashed">
        <color indexed="64"/>
      </left>
      <right style="dashed">
        <color theme="1"/>
      </right>
      <top style="thin">
        <color indexed="64"/>
      </top>
      <bottom style="medium">
        <color theme="1"/>
      </bottom>
      <diagonal/>
    </border>
    <border>
      <left style="dashed">
        <color indexed="64"/>
      </left>
      <right style="dashed">
        <color theme="1"/>
      </right>
      <top/>
      <bottom style="medium">
        <color indexed="64"/>
      </bottom>
      <diagonal/>
    </border>
    <border>
      <left style="dashed">
        <color indexed="64"/>
      </left>
      <right style="dashed">
        <color theme="1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theme="1"/>
      </right>
      <top/>
      <bottom style="thin">
        <color indexed="64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 style="dashed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dashed">
        <color theme="1"/>
      </right>
      <top/>
      <bottom style="thin">
        <color theme="1"/>
      </bottom>
      <diagonal/>
    </border>
    <border>
      <left style="medium">
        <color theme="1"/>
      </left>
      <right style="dashed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dashed">
        <color theme="1"/>
      </right>
      <top style="thin">
        <color theme="1"/>
      </top>
      <bottom/>
      <diagonal/>
    </border>
    <border>
      <left style="medium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dashed">
        <color theme="1"/>
      </right>
      <top/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dashed">
        <color theme="1"/>
      </left>
      <right style="dashed">
        <color theme="1"/>
      </right>
      <top style="thin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/>
      <bottom style="thin">
        <color theme="1"/>
      </bottom>
      <diagonal/>
    </border>
    <border>
      <left style="dashed">
        <color theme="1"/>
      </left>
      <right style="dashed">
        <color theme="1"/>
      </right>
      <top style="thin">
        <color theme="1"/>
      </top>
      <bottom style="thin">
        <color theme="1"/>
      </bottom>
      <diagonal/>
    </border>
    <border>
      <left style="dashed">
        <color theme="1"/>
      </left>
      <right style="dashed">
        <color theme="1"/>
      </right>
      <top style="thin">
        <color theme="1"/>
      </top>
      <bottom/>
      <diagonal/>
    </border>
    <border>
      <left style="dashed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dashed">
        <color theme="1"/>
      </right>
      <top style="thin">
        <color theme="1"/>
      </top>
      <bottom style="medium">
        <color theme="1"/>
      </bottom>
      <diagonal/>
    </border>
    <border>
      <left/>
      <right style="dashed">
        <color theme="1"/>
      </right>
      <top style="medium">
        <color theme="1"/>
      </top>
      <bottom style="medium">
        <color theme="1"/>
      </bottom>
      <diagonal/>
    </border>
    <border>
      <left/>
      <right style="dashed">
        <color theme="1"/>
      </right>
      <top/>
      <bottom style="medium">
        <color theme="1"/>
      </bottom>
      <diagonal/>
    </border>
    <border>
      <left/>
      <right style="dashed">
        <color theme="1"/>
      </right>
      <top style="thin">
        <color theme="1"/>
      </top>
      <bottom style="medium">
        <color theme="1"/>
      </bottom>
      <diagonal/>
    </border>
    <border>
      <left style="dashed">
        <color indexed="64"/>
      </left>
      <right style="dashed">
        <color theme="1"/>
      </right>
      <top/>
      <bottom/>
      <diagonal/>
    </border>
    <border>
      <left style="thin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dashed">
        <color theme="1"/>
      </right>
      <top/>
      <bottom style="medium">
        <color theme="1"/>
      </bottom>
      <diagonal/>
    </border>
    <border>
      <left style="medium">
        <color indexed="64"/>
      </left>
      <right style="dashed">
        <color theme="1"/>
      </right>
      <top style="thin">
        <color indexed="64"/>
      </top>
      <bottom/>
      <diagonal/>
    </border>
    <border>
      <left style="medium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dashed">
        <color theme="1"/>
      </right>
      <top style="thin">
        <color indexed="64"/>
      </top>
      <bottom style="medium">
        <color indexed="64"/>
      </bottom>
      <diagonal/>
    </border>
    <border>
      <left/>
      <right style="dashed">
        <color theme="1"/>
      </right>
      <top style="thin">
        <color theme="1"/>
      </top>
      <bottom style="thin">
        <color theme="1"/>
      </bottom>
      <diagonal/>
    </border>
    <border>
      <left/>
      <right style="dashed">
        <color theme="1"/>
      </right>
      <top style="thin">
        <color theme="1"/>
      </top>
      <bottom style="thin">
        <color indexed="64"/>
      </bottom>
      <diagonal/>
    </border>
    <border>
      <left/>
      <right style="dashed">
        <color theme="1"/>
      </right>
      <top style="thin">
        <color indexed="64"/>
      </top>
      <bottom style="thin">
        <color indexed="64"/>
      </bottom>
      <diagonal/>
    </border>
    <border>
      <left/>
      <right style="dashed">
        <color theme="1"/>
      </right>
      <top style="thin">
        <color indexed="64"/>
      </top>
      <bottom/>
      <diagonal/>
    </border>
    <border>
      <left/>
      <right style="dashed">
        <color theme="1"/>
      </right>
      <top style="medium">
        <color indexed="64"/>
      </top>
      <bottom style="medium">
        <color indexed="64"/>
      </bottom>
      <diagonal/>
    </border>
    <border>
      <left/>
      <right style="dashed">
        <color theme="1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/>
      <right style="dashed">
        <color theme="1"/>
      </right>
      <top style="medium">
        <color indexed="64"/>
      </top>
      <bottom style="thin">
        <color indexed="64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thin">
        <color indexed="64"/>
      </bottom>
      <diagonal/>
    </border>
    <border>
      <left style="dashed">
        <color theme="1"/>
      </left>
      <right style="dashed">
        <color theme="1"/>
      </right>
      <top/>
      <bottom/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theme="1"/>
      </right>
      <top style="thin">
        <color indexed="64"/>
      </top>
      <bottom style="medium">
        <color rgb="FFFF0000"/>
      </bottom>
      <diagonal/>
    </border>
    <border>
      <left style="medium">
        <color theme="1"/>
      </left>
      <right style="dashed">
        <color indexed="64"/>
      </right>
      <top style="medium">
        <color rgb="FFFF0000"/>
      </top>
      <bottom style="thin">
        <color indexed="64"/>
      </bottom>
      <diagonal/>
    </border>
    <border>
      <left style="dashed">
        <color indexed="64"/>
      </left>
      <right style="dashed">
        <color theme="1"/>
      </right>
      <top style="medium">
        <color rgb="FFFF0000"/>
      </top>
      <bottom style="thin">
        <color indexed="64"/>
      </bottom>
      <diagonal/>
    </border>
    <border>
      <left style="dashed">
        <color theme="1"/>
      </left>
      <right style="medium">
        <color theme="1"/>
      </right>
      <top style="thin">
        <color indexed="64"/>
      </top>
      <bottom style="medium">
        <color rgb="FFFF0000"/>
      </bottom>
      <diagonal/>
    </border>
    <border>
      <left/>
      <right style="dashed">
        <color theme="1"/>
      </right>
      <top/>
      <bottom style="thin">
        <color theme="1"/>
      </bottom>
      <diagonal/>
    </border>
    <border>
      <left style="medium">
        <color theme="1"/>
      </left>
      <right style="dashed">
        <color theme="1"/>
      </right>
      <top style="thin">
        <color indexed="64"/>
      </top>
      <bottom style="medium">
        <color rgb="FFFF0000"/>
      </bottom>
      <diagonal/>
    </border>
    <border>
      <left style="dashed">
        <color theme="1"/>
      </left>
      <right style="dashed">
        <color theme="1"/>
      </right>
      <top style="medium">
        <color rgb="FFFF0000"/>
      </top>
      <bottom style="thin">
        <color indexed="64"/>
      </bottom>
      <diagonal/>
    </border>
    <border>
      <left style="dashed">
        <color theme="1"/>
      </left>
      <right style="medium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dashed">
        <color theme="1"/>
      </right>
      <top/>
      <bottom style="thin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thin">
        <color theme="1"/>
      </bottom>
      <diagonal/>
    </border>
    <border>
      <left/>
      <right style="dashed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ashed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dashed">
        <color theme="1"/>
      </right>
      <top style="thin">
        <color theme="1"/>
      </top>
      <bottom/>
      <diagonal/>
    </border>
    <border>
      <left/>
      <right style="dashed">
        <color theme="1"/>
      </right>
      <top style="thin">
        <color theme="1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8" fillId="24" borderId="13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4" fillId="0" borderId="16" xfId="42" applyFont="1" applyFill="1" applyBorder="1" applyAlignment="1">
      <alignment horizontal="right" vertical="center"/>
    </xf>
    <xf numFmtId="0" fontId="24" fillId="0" borderId="17" xfId="42" applyFont="1" applyFill="1" applyBorder="1" applyAlignment="1">
      <alignment horizontal="right" vertical="center"/>
    </xf>
    <xf numFmtId="0" fontId="24" fillId="24" borderId="18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right" vertical="center"/>
    </xf>
    <xf numFmtId="0" fontId="24" fillId="0" borderId="0" xfId="0" applyFont="1">
      <alignment vertical="center"/>
    </xf>
    <xf numFmtId="0" fontId="24" fillId="0" borderId="19" xfId="0" applyFont="1" applyBorder="1" applyAlignment="1">
      <alignment horizontal="right" vertical="center"/>
    </xf>
    <xf numFmtId="0" fontId="24" fillId="0" borderId="16" xfId="0" applyFont="1" applyBorder="1" applyAlignment="1">
      <alignment horizontal="right" vertical="center"/>
    </xf>
    <xf numFmtId="0" fontId="24" fillId="0" borderId="17" xfId="0" applyFont="1" applyBorder="1" applyAlignment="1">
      <alignment horizontal="right" vertical="center"/>
    </xf>
    <xf numFmtId="0" fontId="24" fillId="0" borderId="20" xfId="0" applyFont="1" applyBorder="1" applyAlignment="1">
      <alignment horizontal="right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right" vertical="center"/>
    </xf>
    <xf numFmtId="0" fontId="26" fillId="0" borderId="13" xfId="0" applyFont="1" applyFill="1" applyBorder="1" applyAlignment="1">
      <alignment horizontal="right" vertical="center"/>
    </xf>
    <xf numFmtId="0" fontId="26" fillId="0" borderId="21" xfId="0" applyFont="1" applyFill="1" applyBorder="1" applyAlignment="1">
      <alignment horizontal="right" vertical="center"/>
    </xf>
    <xf numFmtId="0" fontId="25" fillId="0" borderId="0" xfId="0" applyFont="1">
      <alignment vertical="center"/>
    </xf>
    <xf numFmtId="0" fontId="18" fillId="24" borderId="22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right" vertical="center"/>
    </xf>
    <xf numFmtId="0" fontId="21" fillId="0" borderId="23" xfId="0" applyFont="1" applyFill="1" applyBorder="1" applyAlignment="1">
      <alignment horizontal="right" vertical="center"/>
    </xf>
    <xf numFmtId="0" fontId="21" fillId="0" borderId="24" xfId="0" applyFont="1" applyFill="1" applyBorder="1" applyAlignment="1">
      <alignment horizontal="center" vertical="center"/>
    </xf>
    <xf numFmtId="0" fontId="18" fillId="24" borderId="25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right" vertical="center"/>
    </xf>
    <xf numFmtId="0" fontId="26" fillId="0" borderId="26" xfId="0" applyFont="1" applyFill="1" applyBorder="1" applyAlignment="1">
      <alignment horizontal="right" vertical="center"/>
    </xf>
    <xf numFmtId="0" fontId="26" fillId="0" borderId="25" xfId="0" applyFont="1" applyFill="1" applyBorder="1" applyAlignment="1">
      <alignment horizontal="right" vertical="center"/>
    </xf>
    <xf numFmtId="0" fontId="24" fillId="0" borderId="18" xfId="0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31" fillId="0" borderId="0" xfId="0" applyFont="1" applyFill="1" applyBorder="1">
      <alignment vertical="center"/>
    </xf>
    <xf numFmtId="0" fontId="32" fillId="0" borderId="27" xfId="42" applyFont="1" applyFill="1" applyBorder="1">
      <alignment vertical="center"/>
    </xf>
    <xf numFmtId="0" fontId="33" fillId="0" borderId="28" xfId="42" applyFont="1" applyFill="1" applyBorder="1" applyAlignment="1">
      <alignment horizontal="right" vertical="center"/>
    </xf>
    <xf numFmtId="0" fontId="32" fillId="0" borderId="29" xfId="42" applyFont="1" applyFill="1" applyBorder="1">
      <alignment vertical="center"/>
    </xf>
    <xf numFmtId="0" fontId="33" fillId="0" borderId="16" xfId="42" applyFont="1" applyFill="1" applyBorder="1" applyAlignment="1">
      <alignment horizontal="right" vertical="center"/>
    </xf>
    <xf numFmtId="0" fontId="33" fillId="0" borderId="30" xfId="42" applyFont="1" applyFill="1" applyBorder="1" applyAlignment="1">
      <alignment horizontal="right" vertical="center"/>
    </xf>
    <xf numFmtId="0" fontId="19" fillId="0" borderId="0" xfId="0" applyFont="1">
      <alignment vertical="center"/>
    </xf>
    <xf numFmtId="0" fontId="0" fillId="0" borderId="0" xfId="0" applyNumberFormat="1" applyFill="1">
      <alignment vertical="center"/>
    </xf>
    <xf numFmtId="3" fontId="39" fillId="0" borderId="0" xfId="0" applyNumberFormat="1" applyFont="1" applyBorder="1" applyAlignment="1">
      <alignment horizontal="center"/>
    </xf>
    <xf numFmtId="3" fontId="40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 vertical="center" shrinkToFit="1"/>
    </xf>
    <xf numFmtId="0" fontId="24" fillId="24" borderId="31" xfId="0" applyFont="1" applyFill="1" applyBorder="1" applyAlignment="1">
      <alignment horizontal="center" vertical="center"/>
    </xf>
    <xf numFmtId="0" fontId="18" fillId="24" borderId="1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 shrinkToFit="1"/>
    </xf>
    <xf numFmtId="57" fontId="20" fillId="0" borderId="0" xfId="0" applyNumberFormat="1" applyFont="1" applyAlignment="1">
      <alignment horizontal="right"/>
    </xf>
    <xf numFmtId="18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0" fontId="23" fillId="0" borderId="0" xfId="42">
      <alignment vertical="center"/>
    </xf>
    <xf numFmtId="0" fontId="28" fillId="0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Fill="1">
      <alignment vertical="center"/>
    </xf>
    <xf numFmtId="0" fontId="37" fillId="0" borderId="32" xfId="0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right" vertical="center"/>
    </xf>
    <xf numFmtId="0" fontId="37" fillId="0" borderId="0" xfId="0" applyFont="1" applyBorder="1">
      <alignment vertical="center"/>
    </xf>
    <xf numFmtId="0" fontId="37" fillId="0" borderId="32" xfId="42" applyFont="1" applyFill="1" applyBorder="1" applyAlignment="1">
      <alignment horizontal="center" vertical="center"/>
    </xf>
    <xf numFmtId="0" fontId="37" fillId="0" borderId="32" xfId="42" applyFont="1" applyFill="1" applyBorder="1" applyAlignment="1">
      <alignment horizontal="right" vertical="center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7" fillId="27" borderId="0" xfId="0" applyFont="1" applyFill="1">
      <alignment vertical="center"/>
    </xf>
    <xf numFmtId="38" fontId="37" fillId="27" borderId="0" xfId="33" applyFont="1" applyFill="1" applyAlignment="1">
      <alignment vertical="center"/>
    </xf>
    <xf numFmtId="0" fontId="37" fillId="28" borderId="0" xfId="0" applyFont="1" applyFill="1">
      <alignment vertical="center"/>
    </xf>
    <xf numFmtId="38" fontId="37" fillId="28" borderId="0" xfId="0" applyNumberFormat="1" applyFont="1" applyFill="1">
      <alignment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18" fillId="24" borderId="34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shrinkToFit="1"/>
    </xf>
    <xf numFmtId="0" fontId="19" fillId="0" borderId="37" xfId="0" applyFont="1" applyFill="1" applyBorder="1" applyAlignment="1">
      <alignment horizontal="center" vertical="center" shrinkToFit="1"/>
    </xf>
    <xf numFmtId="0" fontId="31" fillId="0" borderId="38" xfId="0" applyFont="1" applyFill="1" applyBorder="1">
      <alignment vertical="center"/>
    </xf>
    <xf numFmtId="0" fontId="19" fillId="0" borderId="71" xfId="0" applyFont="1" applyFill="1" applyBorder="1" applyAlignment="1">
      <alignment horizontal="center" vertical="center" shrinkToFit="1"/>
    </xf>
    <xf numFmtId="0" fontId="21" fillId="0" borderId="72" xfId="0" applyFont="1" applyFill="1" applyBorder="1" applyAlignment="1">
      <alignment horizontal="right" vertical="center"/>
    </xf>
    <xf numFmtId="0" fontId="18" fillId="24" borderId="73" xfId="0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right" vertical="center"/>
    </xf>
    <xf numFmtId="0" fontId="18" fillId="24" borderId="75" xfId="0" applyFont="1" applyFill="1" applyBorder="1" applyAlignment="1">
      <alignment horizontal="center" vertical="center"/>
    </xf>
    <xf numFmtId="0" fontId="30" fillId="24" borderId="39" xfId="0" applyFont="1" applyFill="1" applyBorder="1" applyAlignment="1">
      <alignment horizontal="center" vertical="center"/>
    </xf>
    <xf numFmtId="0" fontId="30" fillId="24" borderId="40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 shrinkToFit="1"/>
    </xf>
    <xf numFmtId="0" fontId="19" fillId="0" borderId="77" xfId="0" applyFont="1" applyFill="1" applyBorder="1" applyAlignment="1">
      <alignment horizontal="center" vertical="center" shrinkToFit="1"/>
    </xf>
    <xf numFmtId="0" fontId="19" fillId="0" borderId="78" xfId="0" applyFont="1" applyFill="1" applyBorder="1" applyAlignment="1">
      <alignment horizontal="center" vertical="center" shrinkToFit="1"/>
    </xf>
    <xf numFmtId="0" fontId="35" fillId="0" borderId="79" xfId="0" applyFont="1" applyFill="1" applyBorder="1" applyAlignment="1">
      <alignment horizontal="center" vertical="center"/>
    </xf>
    <xf numFmtId="0" fontId="21" fillId="0" borderId="79" xfId="0" applyFont="1" applyFill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/>
    </xf>
    <xf numFmtId="0" fontId="42" fillId="0" borderId="79" xfId="0" applyFont="1" applyFill="1" applyBorder="1" applyAlignment="1">
      <alignment horizontal="center" vertical="center"/>
    </xf>
    <xf numFmtId="0" fontId="35" fillId="0" borderId="80" xfId="0" applyFont="1" applyFill="1" applyBorder="1" applyAlignment="1">
      <alignment horizontal="center" vertical="center"/>
    </xf>
    <xf numFmtId="0" fontId="18" fillId="24" borderId="81" xfId="0" applyFont="1" applyFill="1" applyBorder="1" applyAlignment="1">
      <alignment horizontal="center" vertical="center"/>
    </xf>
    <xf numFmtId="0" fontId="19" fillId="0" borderId="82" xfId="0" applyFont="1" applyFill="1" applyBorder="1" applyAlignment="1">
      <alignment horizontal="center" vertical="center" shrinkToFit="1"/>
    </xf>
    <xf numFmtId="0" fontId="19" fillId="0" borderId="41" xfId="0" applyFont="1" applyFill="1" applyBorder="1" applyAlignment="1">
      <alignment horizontal="center" vertical="center" shrinkToFit="1"/>
    </xf>
    <xf numFmtId="0" fontId="35" fillId="0" borderId="42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19" fillId="0" borderId="83" xfId="0" applyFont="1" applyFill="1" applyBorder="1" applyAlignment="1">
      <alignment horizontal="center" vertical="center" shrinkToFit="1"/>
    </xf>
    <xf numFmtId="0" fontId="35" fillId="0" borderId="84" xfId="0" applyFont="1" applyFill="1" applyBorder="1" applyAlignment="1">
      <alignment horizontal="center" vertical="center"/>
    </xf>
    <xf numFmtId="0" fontId="21" fillId="0" borderId="84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right" vertical="center"/>
    </xf>
    <xf numFmtId="0" fontId="35" fillId="0" borderId="85" xfId="0" applyFont="1" applyFill="1" applyBorder="1" applyAlignment="1">
      <alignment horizontal="center" vertical="center"/>
    </xf>
    <xf numFmtId="0" fontId="18" fillId="24" borderId="86" xfId="0" applyFont="1" applyFill="1" applyBorder="1" applyAlignment="1">
      <alignment horizontal="center" vertical="center"/>
    </xf>
    <xf numFmtId="0" fontId="21" fillId="0" borderId="87" xfId="0" applyFont="1" applyFill="1" applyBorder="1" applyAlignment="1">
      <alignment horizontal="right" vertical="center"/>
    </xf>
    <xf numFmtId="0" fontId="19" fillId="0" borderId="88" xfId="0" applyFont="1" applyFill="1" applyBorder="1" applyAlignment="1">
      <alignment horizontal="center" vertical="center" shrinkToFit="1"/>
    </xf>
    <xf numFmtId="0" fontId="30" fillId="24" borderId="89" xfId="0" applyFont="1" applyFill="1" applyBorder="1" applyAlignment="1">
      <alignment horizontal="center" vertical="center"/>
    </xf>
    <xf numFmtId="0" fontId="26" fillId="0" borderId="81" xfId="0" applyFont="1" applyFill="1" applyBorder="1" applyAlignment="1">
      <alignment horizontal="right" vertical="center"/>
    </xf>
    <xf numFmtId="0" fontId="19" fillId="0" borderId="90" xfId="0" applyFont="1" applyFill="1" applyBorder="1" applyAlignment="1">
      <alignment horizontal="center" vertical="center"/>
    </xf>
    <xf numFmtId="0" fontId="21" fillId="0" borderId="91" xfId="0" applyFont="1" applyFill="1" applyBorder="1" applyAlignment="1">
      <alignment horizontal="center" vertical="center"/>
    </xf>
    <xf numFmtId="0" fontId="21" fillId="0" borderId="81" xfId="0" applyFont="1" applyFill="1" applyBorder="1" applyAlignment="1">
      <alignment horizontal="right" vertical="center"/>
    </xf>
    <xf numFmtId="0" fontId="18" fillId="24" borderId="92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horizontal="right" vertical="center"/>
    </xf>
    <xf numFmtId="0" fontId="19" fillId="0" borderId="94" xfId="0" applyFont="1" applyFill="1" applyBorder="1" applyAlignment="1">
      <alignment horizontal="center" vertical="center" shrinkToFit="1"/>
    </xf>
    <xf numFmtId="0" fontId="19" fillId="0" borderId="95" xfId="0" applyFont="1" applyFill="1" applyBorder="1" applyAlignment="1">
      <alignment horizontal="center" vertical="center"/>
    </xf>
    <xf numFmtId="0" fontId="21" fillId="0" borderId="96" xfId="0" applyFont="1" applyFill="1" applyBorder="1" applyAlignment="1">
      <alignment horizontal="center" vertical="center"/>
    </xf>
    <xf numFmtId="0" fontId="21" fillId="0" borderId="97" xfId="0" applyFont="1" applyFill="1" applyBorder="1" applyAlignment="1">
      <alignment horizontal="center" vertical="center"/>
    </xf>
    <xf numFmtId="0" fontId="18" fillId="24" borderId="98" xfId="0" applyFont="1" applyFill="1" applyBorder="1" applyAlignment="1">
      <alignment horizontal="center" vertical="center"/>
    </xf>
    <xf numFmtId="0" fontId="21" fillId="0" borderId="99" xfId="0" applyFont="1" applyFill="1" applyBorder="1" applyAlignment="1">
      <alignment horizontal="right" vertical="center"/>
    </xf>
    <xf numFmtId="0" fontId="19" fillId="0" borderId="100" xfId="0" applyFont="1" applyFill="1" applyBorder="1" applyAlignment="1">
      <alignment horizontal="center" vertical="center" shrinkToFit="1"/>
    </xf>
    <xf numFmtId="0" fontId="21" fillId="0" borderId="101" xfId="0" applyFont="1" applyFill="1" applyBorder="1" applyAlignment="1">
      <alignment horizontal="center" vertical="center"/>
    </xf>
    <xf numFmtId="0" fontId="21" fillId="0" borderId="102" xfId="0" applyFont="1" applyFill="1" applyBorder="1" applyAlignment="1">
      <alignment horizontal="center" vertical="center"/>
    </xf>
    <xf numFmtId="0" fontId="21" fillId="0" borderId="103" xfId="0" applyFont="1" applyFill="1" applyBorder="1" applyAlignment="1">
      <alignment horizontal="center" vertical="center"/>
    </xf>
    <xf numFmtId="0" fontId="19" fillId="0" borderId="104" xfId="0" applyFont="1" applyFill="1" applyBorder="1" applyAlignment="1">
      <alignment horizontal="center" vertical="center" shrinkToFit="1"/>
    </xf>
    <xf numFmtId="0" fontId="21" fillId="0" borderId="105" xfId="0" applyFont="1" applyFill="1" applyBorder="1" applyAlignment="1">
      <alignment horizontal="center" vertical="center"/>
    </xf>
    <xf numFmtId="0" fontId="21" fillId="0" borderId="106" xfId="0" applyFont="1" applyFill="1" applyBorder="1" applyAlignment="1">
      <alignment horizontal="center" vertical="center"/>
    </xf>
    <xf numFmtId="0" fontId="21" fillId="0" borderId="107" xfId="0" applyFont="1" applyFill="1" applyBorder="1" applyAlignment="1">
      <alignment horizontal="center" vertical="center"/>
    </xf>
    <xf numFmtId="0" fontId="18" fillId="24" borderId="108" xfId="0" applyFont="1" applyFill="1" applyBorder="1" applyAlignment="1">
      <alignment horizontal="center" vertical="center"/>
    </xf>
    <xf numFmtId="0" fontId="21" fillId="0" borderId="109" xfId="0" applyFont="1" applyFill="1" applyBorder="1" applyAlignment="1">
      <alignment horizontal="right" vertical="center"/>
    </xf>
    <xf numFmtId="0" fontId="35" fillId="0" borderId="110" xfId="0" applyFont="1" applyFill="1" applyBorder="1" applyAlignment="1">
      <alignment horizontal="center" vertical="center"/>
    </xf>
    <xf numFmtId="0" fontId="35" fillId="0" borderId="102" xfId="0" applyFont="1" applyFill="1" applyBorder="1" applyAlignment="1">
      <alignment horizontal="center" vertical="center"/>
    </xf>
    <xf numFmtId="0" fontId="35" fillId="0" borderId="103" xfId="0" applyFont="1" applyFill="1" applyBorder="1" applyAlignment="1">
      <alignment horizontal="center" vertical="center"/>
    </xf>
    <xf numFmtId="0" fontId="19" fillId="0" borderId="111" xfId="0" applyFont="1" applyFill="1" applyBorder="1" applyAlignment="1">
      <alignment horizontal="center" vertical="center" shrinkToFit="1"/>
    </xf>
    <xf numFmtId="0" fontId="18" fillId="24" borderId="112" xfId="0" applyFont="1" applyFill="1" applyBorder="1" applyAlignment="1">
      <alignment horizontal="center" vertical="center"/>
    </xf>
    <xf numFmtId="0" fontId="21" fillId="0" borderId="113" xfId="0" applyFont="1" applyFill="1" applyBorder="1" applyAlignment="1">
      <alignment horizontal="right" vertical="center"/>
    </xf>
    <xf numFmtId="0" fontId="19" fillId="0" borderId="114" xfId="0" applyFont="1" applyFill="1" applyBorder="1" applyAlignment="1">
      <alignment horizontal="center" vertical="center" shrinkToFit="1"/>
    </xf>
    <xf numFmtId="0" fontId="35" fillId="0" borderId="115" xfId="0" applyFont="1" applyFill="1" applyBorder="1" applyAlignment="1">
      <alignment horizontal="center" vertical="center"/>
    </xf>
    <xf numFmtId="0" fontId="18" fillId="24" borderId="116" xfId="0" applyFont="1" applyFill="1" applyBorder="1" applyAlignment="1">
      <alignment horizontal="center" vertical="center"/>
    </xf>
    <xf numFmtId="0" fontId="21" fillId="0" borderId="117" xfId="0" applyFont="1" applyFill="1" applyBorder="1" applyAlignment="1">
      <alignment horizontal="right" vertical="center"/>
    </xf>
    <xf numFmtId="0" fontId="18" fillId="24" borderId="89" xfId="0" applyFont="1" applyFill="1" applyBorder="1" applyAlignment="1">
      <alignment horizontal="center" vertical="center"/>
    </xf>
    <xf numFmtId="0" fontId="43" fillId="0" borderId="0" xfId="0" applyFont="1">
      <alignment vertical="center"/>
    </xf>
    <xf numFmtId="0" fontId="44" fillId="0" borderId="0" xfId="42" applyFont="1">
      <alignment vertical="center"/>
    </xf>
    <xf numFmtId="0" fontId="45" fillId="0" borderId="0" xfId="0" applyFont="1">
      <alignment vertical="center"/>
    </xf>
    <xf numFmtId="0" fontId="19" fillId="27" borderId="118" xfId="0" applyFont="1" applyFill="1" applyBorder="1" applyAlignment="1">
      <alignment horizontal="center" vertical="center" shrinkToFit="1"/>
    </xf>
    <xf numFmtId="0" fontId="19" fillId="27" borderId="85" xfId="0" applyFont="1" applyFill="1" applyBorder="1" applyAlignment="1">
      <alignment horizontal="center" vertical="center" shrinkToFit="1"/>
    </xf>
    <xf numFmtId="0" fontId="19" fillId="27" borderId="43" xfId="0" applyFont="1" applyFill="1" applyBorder="1" applyAlignment="1">
      <alignment horizontal="center" vertical="center" shrinkToFit="1"/>
    </xf>
    <xf numFmtId="0" fontId="38" fillId="0" borderId="119" xfId="0" applyFont="1" applyFill="1" applyBorder="1" applyAlignment="1">
      <alignment horizontal="right" vertical="center" shrinkToFit="1"/>
    </xf>
    <xf numFmtId="0" fontId="38" fillId="0" borderId="120" xfId="0" applyFont="1" applyFill="1" applyBorder="1" applyAlignment="1">
      <alignment horizontal="right" vertical="center" shrinkToFit="1"/>
    </xf>
    <xf numFmtId="0" fontId="38" fillId="0" borderId="121" xfId="0" applyFont="1" applyFill="1" applyBorder="1" applyAlignment="1">
      <alignment horizontal="right" vertical="center" shrinkToFit="1"/>
    </xf>
    <xf numFmtId="0" fontId="38" fillId="0" borderId="122" xfId="0" applyFont="1" applyFill="1" applyBorder="1" applyAlignment="1">
      <alignment horizontal="right" vertical="center" shrinkToFit="1"/>
    </xf>
    <xf numFmtId="0" fontId="38" fillId="0" borderId="123" xfId="0" applyFont="1" applyFill="1" applyBorder="1" applyAlignment="1">
      <alignment horizontal="right" vertical="center" shrinkToFit="1"/>
    </xf>
    <xf numFmtId="0" fontId="38" fillId="0" borderId="124" xfId="0" applyFont="1" applyFill="1" applyBorder="1" applyAlignment="1">
      <alignment horizontal="right" vertical="center" shrinkToFit="1"/>
    </xf>
    <xf numFmtId="0" fontId="19" fillId="27" borderId="80" xfId="0" applyFont="1" applyFill="1" applyBorder="1" applyAlignment="1">
      <alignment horizontal="center" vertical="center" shrinkToFit="1"/>
    </xf>
    <xf numFmtId="0" fontId="19" fillId="27" borderId="44" xfId="0" applyFont="1" applyFill="1" applyBorder="1" applyAlignment="1">
      <alignment horizontal="center" vertical="center" shrinkToFit="1"/>
    </xf>
    <xf numFmtId="0" fontId="38" fillId="0" borderId="125" xfId="0" applyFont="1" applyFill="1" applyBorder="1" applyAlignment="1">
      <alignment horizontal="right" vertical="center" shrinkToFit="1"/>
    </xf>
    <xf numFmtId="0" fontId="38" fillId="0" borderId="126" xfId="0" applyFont="1" applyFill="1" applyBorder="1" applyAlignment="1">
      <alignment horizontal="right" vertical="center" shrinkToFit="1"/>
    </xf>
    <xf numFmtId="0" fontId="38" fillId="0" borderId="127" xfId="0" applyFont="1" applyFill="1" applyBorder="1" applyAlignment="1">
      <alignment horizontal="right" vertical="center" shrinkToFit="1"/>
    </xf>
    <xf numFmtId="0" fontId="38" fillId="0" borderId="128" xfId="0" applyFont="1" applyFill="1" applyBorder="1" applyAlignment="1">
      <alignment horizontal="right" vertical="center" shrinkToFit="1"/>
    </xf>
    <xf numFmtId="0" fontId="19" fillId="27" borderId="0" xfId="0" applyFont="1" applyFill="1" applyBorder="1" applyAlignment="1">
      <alignment horizontal="center" vertical="center" shrinkToFit="1"/>
    </xf>
    <xf numFmtId="0" fontId="38" fillId="0" borderId="129" xfId="0" applyFont="1" applyFill="1" applyBorder="1" applyAlignment="1">
      <alignment horizontal="right" vertical="center" shrinkToFit="1"/>
    </xf>
    <xf numFmtId="0" fontId="38" fillId="0" borderId="130" xfId="0" applyFont="1" applyFill="1" applyBorder="1" applyAlignment="1">
      <alignment horizontal="right" vertical="center" shrinkToFit="1"/>
    </xf>
    <xf numFmtId="0" fontId="37" fillId="0" borderId="131" xfId="0" applyFont="1" applyBorder="1" applyAlignment="1">
      <alignment horizontal="right" vertical="center"/>
    </xf>
    <xf numFmtId="0" fontId="37" fillId="0" borderId="128" xfId="0" applyFont="1" applyBorder="1" applyAlignment="1">
      <alignment horizontal="right" vertical="center"/>
    </xf>
    <xf numFmtId="0" fontId="24" fillId="24" borderId="45" xfId="0" applyFont="1" applyFill="1" applyBorder="1" applyAlignment="1">
      <alignment horizontal="center" vertical="center"/>
    </xf>
    <xf numFmtId="0" fontId="24" fillId="0" borderId="45" xfId="0" applyFont="1" applyBorder="1" applyAlignment="1">
      <alignment horizontal="right" vertical="center"/>
    </xf>
    <xf numFmtId="0" fontId="19" fillId="0" borderId="132" xfId="0" applyFont="1" applyFill="1" applyBorder="1" applyAlignment="1">
      <alignment horizontal="center" vertical="center" shrinkToFit="1"/>
    </xf>
    <xf numFmtId="0" fontId="46" fillId="0" borderId="133" xfId="0" applyFont="1" applyFill="1" applyBorder="1" applyAlignment="1">
      <alignment horizontal="center" vertical="center"/>
    </xf>
    <xf numFmtId="0" fontId="35" fillId="0" borderId="134" xfId="0" applyFont="1" applyFill="1" applyBorder="1" applyAlignment="1">
      <alignment horizontal="center" vertical="center"/>
    </xf>
    <xf numFmtId="0" fontId="35" fillId="0" borderId="135" xfId="0" applyFont="1" applyFill="1" applyBorder="1" applyAlignment="1">
      <alignment horizontal="center" vertical="center"/>
    </xf>
    <xf numFmtId="0" fontId="21" fillId="0" borderId="135" xfId="0" applyFont="1" applyFill="1" applyBorder="1" applyAlignment="1">
      <alignment horizontal="center" vertical="center"/>
    </xf>
    <xf numFmtId="0" fontId="35" fillId="0" borderId="136" xfId="0" applyFont="1" applyFill="1" applyBorder="1" applyAlignment="1">
      <alignment horizontal="center" vertical="center"/>
    </xf>
    <xf numFmtId="0" fontId="18" fillId="24" borderId="137" xfId="0" applyFont="1" applyFill="1" applyBorder="1" applyAlignment="1">
      <alignment horizontal="center" vertical="center"/>
    </xf>
    <xf numFmtId="0" fontId="21" fillId="0" borderId="138" xfId="0" applyFont="1" applyFill="1" applyBorder="1" applyAlignment="1">
      <alignment horizontal="right" vertical="center"/>
    </xf>
    <xf numFmtId="0" fontId="19" fillId="0" borderId="139" xfId="0" applyFont="1" applyFill="1" applyBorder="1" applyAlignment="1">
      <alignment horizontal="center" vertical="center" shrinkToFit="1"/>
    </xf>
    <xf numFmtId="0" fontId="19" fillId="0" borderId="140" xfId="0" applyFont="1" applyFill="1" applyBorder="1" applyAlignment="1">
      <alignment horizontal="center" vertical="center" shrinkToFit="1"/>
    </xf>
    <xf numFmtId="0" fontId="35" fillId="0" borderId="141" xfId="0" applyFont="1" applyFill="1" applyBorder="1" applyAlignment="1">
      <alignment horizontal="center" vertical="center"/>
    </xf>
    <xf numFmtId="0" fontId="35" fillId="0" borderId="142" xfId="0" applyFont="1" applyFill="1" applyBorder="1" applyAlignment="1">
      <alignment horizontal="center" vertical="center"/>
    </xf>
    <xf numFmtId="0" fontId="35" fillId="0" borderId="143" xfId="0" applyFont="1" applyFill="1" applyBorder="1" applyAlignment="1">
      <alignment horizontal="center" vertical="center"/>
    </xf>
    <xf numFmtId="0" fontId="21" fillId="0" borderId="143" xfId="0" applyFont="1" applyFill="1" applyBorder="1" applyAlignment="1">
      <alignment horizontal="center" vertical="center"/>
    </xf>
    <xf numFmtId="0" fontId="41" fillId="0" borderId="143" xfId="0" applyFont="1" applyFill="1" applyBorder="1" applyAlignment="1">
      <alignment horizontal="center" vertical="center"/>
    </xf>
    <xf numFmtId="0" fontId="42" fillId="0" borderId="143" xfId="0" applyFont="1" applyFill="1" applyBorder="1" applyAlignment="1">
      <alignment horizontal="center" vertical="center"/>
    </xf>
    <xf numFmtId="0" fontId="35" fillId="0" borderId="144" xfId="0" applyFont="1" applyFill="1" applyBorder="1" applyAlignment="1">
      <alignment horizontal="center" vertical="center"/>
    </xf>
    <xf numFmtId="0" fontId="35" fillId="0" borderId="145" xfId="0" applyFont="1" applyFill="1" applyBorder="1" applyAlignment="1">
      <alignment horizontal="center" vertical="center"/>
    </xf>
    <xf numFmtId="0" fontId="18" fillId="24" borderId="146" xfId="0" applyFont="1" applyFill="1" applyBorder="1" applyAlignment="1">
      <alignment horizontal="center" vertical="center"/>
    </xf>
    <xf numFmtId="0" fontId="18" fillId="24" borderId="147" xfId="0" applyFont="1" applyFill="1" applyBorder="1" applyAlignment="1">
      <alignment horizontal="center" vertical="center"/>
    </xf>
    <xf numFmtId="0" fontId="21" fillId="0" borderId="76" xfId="0" applyFont="1" applyFill="1" applyBorder="1" applyAlignment="1">
      <alignment horizontal="right" vertical="center"/>
    </xf>
    <xf numFmtId="0" fontId="21" fillId="0" borderId="148" xfId="0" applyFont="1" applyFill="1" applyBorder="1" applyAlignment="1">
      <alignment horizontal="right" vertical="center"/>
    </xf>
    <xf numFmtId="0" fontId="32" fillId="0" borderId="60" xfId="42" applyFont="1" applyFill="1" applyBorder="1">
      <alignment vertical="center"/>
    </xf>
    <xf numFmtId="0" fontId="33" fillId="0" borderId="61" xfId="42" applyFont="1" applyFill="1" applyBorder="1" applyAlignment="1">
      <alignment horizontal="right" vertical="center"/>
    </xf>
    <xf numFmtId="0" fontId="35" fillId="0" borderId="158" xfId="0" applyFont="1" applyFill="1" applyBorder="1" applyAlignment="1">
      <alignment horizontal="center" vertical="center"/>
    </xf>
    <xf numFmtId="0" fontId="36" fillId="0" borderId="90" xfId="0" applyFont="1" applyFill="1" applyBorder="1" applyAlignment="1">
      <alignment horizontal="center" vertical="center"/>
    </xf>
    <xf numFmtId="0" fontId="36" fillId="0" borderId="159" xfId="0" applyFont="1" applyFill="1" applyBorder="1" applyAlignment="1">
      <alignment horizontal="center" vertical="center"/>
    </xf>
    <xf numFmtId="0" fontId="35" fillId="0" borderId="160" xfId="0" applyFont="1" applyFill="1" applyBorder="1" applyAlignment="1">
      <alignment horizontal="center" vertical="center"/>
    </xf>
    <xf numFmtId="0" fontId="35" fillId="0" borderId="161" xfId="0" applyFont="1" applyFill="1" applyBorder="1" applyAlignment="1">
      <alignment horizontal="center" vertical="center"/>
    </xf>
    <xf numFmtId="0" fontId="35" fillId="0" borderId="62" xfId="0" applyFont="1" applyFill="1" applyBorder="1" applyAlignment="1">
      <alignment horizontal="center" vertical="center"/>
    </xf>
    <xf numFmtId="0" fontId="35" fillId="0" borderId="156" xfId="0" applyFont="1" applyFill="1" applyBorder="1" applyAlignment="1">
      <alignment horizontal="center" vertical="center"/>
    </xf>
    <xf numFmtId="0" fontId="35" fillId="0" borderId="162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0" fillId="0" borderId="163" xfId="0" applyBorder="1">
      <alignment vertical="center"/>
    </xf>
    <xf numFmtId="0" fontId="24" fillId="0" borderId="164" xfId="0" applyFont="1" applyBorder="1" applyAlignment="1">
      <alignment horizontal="right" vertical="center"/>
    </xf>
    <xf numFmtId="0" fontId="35" fillId="0" borderId="165" xfId="0" applyFont="1" applyFill="1" applyBorder="1" applyAlignment="1">
      <alignment horizontal="center" vertical="center"/>
    </xf>
    <xf numFmtId="0" fontId="35" fillId="0" borderId="166" xfId="0" applyFont="1" applyFill="1" applyBorder="1" applyAlignment="1">
      <alignment horizontal="center" vertical="center"/>
    </xf>
    <xf numFmtId="0" fontId="35" fillId="0" borderId="167" xfId="0" applyFont="1" applyFill="1" applyBorder="1" applyAlignment="1">
      <alignment horizontal="center" vertical="center"/>
    </xf>
    <xf numFmtId="0" fontId="35" fillId="0" borderId="168" xfId="0" applyFont="1" applyFill="1" applyBorder="1" applyAlignment="1">
      <alignment horizontal="center" vertical="center"/>
    </xf>
    <xf numFmtId="0" fontId="35" fillId="0" borderId="169" xfId="0" applyFont="1" applyFill="1" applyBorder="1" applyAlignment="1">
      <alignment horizontal="center" vertical="center"/>
    </xf>
    <xf numFmtId="0" fontId="35" fillId="0" borderId="170" xfId="0" applyFont="1" applyFill="1" applyBorder="1" applyAlignment="1">
      <alignment horizontal="center" vertical="center"/>
    </xf>
    <xf numFmtId="0" fontId="35" fillId="0" borderId="171" xfId="0" applyFont="1" applyFill="1" applyBorder="1" applyAlignment="1">
      <alignment horizontal="center" vertical="center"/>
    </xf>
    <xf numFmtId="0" fontId="46" fillId="0" borderId="135" xfId="0" applyFont="1" applyFill="1" applyBorder="1" applyAlignment="1">
      <alignment horizontal="center" vertical="center"/>
    </xf>
    <xf numFmtId="0" fontId="46" fillId="0" borderId="84" xfId="0" applyFont="1" applyFill="1" applyBorder="1" applyAlignment="1">
      <alignment horizontal="center" vertical="center"/>
    </xf>
    <xf numFmtId="0" fontId="46" fillId="0" borderId="42" xfId="0" applyFont="1" applyFill="1" applyBorder="1" applyAlignment="1">
      <alignment horizontal="center" vertical="center"/>
    </xf>
    <xf numFmtId="0" fontId="48" fillId="0" borderId="63" xfId="42" applyFont="1" applyFill="1" applyBorder="1">
      <alignment vertical="center"/>
    </xf>
    <xf numFmtId="0" fontId="43" fillId="0" borderId="19" xfId="42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center" vertical="center"/>
    </xf>
    <xf numFmtId="0" fontId="49" fillId="0" borderId="90" xfId="0" applyFont="1" applyFill="1" applyBorder="1" applyAlignment="1">
      <alignment horizontal="center" vertical="center"/>
    </xf>
    <xf numFmtId="0" fontId="49" fillId="0" borderId="35" xfId="0" applyFont="1" applyFill="1" applyBorder="1" applyAlignment="1">
      <alignment horizontal="center" vertical="center"/>
    </xf>
    <xf numFmtId="0" fontId="46" fillId="0" borderId="172" xfId="0" applyFont="1" applyFill="1" applyBorder="1" applyAlignment="1">
      <alignment horizontal="center" vertical="center"/>
    </xf>
    <xf numFmtId="0" fontId="46" fillId="0" borderId="173" xfId="0" applyFont="1" applyFill="1" applyBorder="1" applyAlignment="1">
      <alignment horizontal="center" vertical="center"/>
    </xf>
    <xf numFmtId="0" fontId="46" fillId="0" borderId="101" xfId="0" applyFont="1" applyFill="1" applyBorder="1" applyAlignment="1">
      <alignment horizontal="center" vertical="center"/>
    </xf>
    <xf numFmtId="0" fontId="48" fillId="0" borderId="0" xfId="0" applyFont="1" applyFill="1">
      <alignment vertical="center"/>
    </xf>
    <xf numFmtId="0" fontId="48" fillId="0" borderId="27" xfId="42" applyFont="1" applyFill="1" applyBorder="1">
      <alignment vertical="center"/>
    </xf>
    <xf numFmtId="0" fontId="43" fillId="0" borderId="28" xfId="42" applyFont="1" applyFill="1" applyBorder="1" applyAlignment="1">
      <alignment horizontal="right" vertical="center"/>
    </xf>
    <xf numFmtId="0" fontId="49" fillId="0" borderId="174" xfId="0" applyFont="1" applyFill="1" applyBorder="1" applyAlignment="1">
      <alignment horizontal="center" vertical="center"/>
    </xf>
    <xf numFmtId="0" fontId="46" fillId="0" borderId="175" xfId="0" applyFont="1" applyFill="1" applyBorder="1" applyAlignment="1">
      <alignment horizontal="center" vertical="center"/>
    </xf>
    <xf numFmtId="0" fontId="48" fillId="0" borderId="29" xfId="42" applyFont="1" applyFill="1" applyBorder="1">
      <alignment vertical="center"/>
    </xf>
    <xf numFmtId="0" fontId="43" fillId="0" borderId="16" xfId="42" applyFont="1" applyFill="1" applyBorder="1" applyAlignment="1">
      <alignment horizontal="right" vertical="center"/>
    </xf>
    <xf numFmtId="0" fontId="46" fillId="0" borderId="11" xfId="0" applyFont="1" applyFill="1" applyBorder="1" applyAlignment="1">
      <alignment horizontal="center" vertical="center"/>
    </xf>
    <xf numFmtId="0" fontId="46" fillId="0" borderId="91" xfId="0" applyFont="1" applyFill="1" applyBorder="1" applyAlignment="1">
      <alignment horizontal="center" vertical="center"/>
    </xf>
    <xf numFmtId="0" fontId="46" fillId="0" borderId="36" xfId="0" applyFont="1" applyFill="1" applyBorder="1" applyAlignment="1">
      <alignment horizontal="center" vertical="center"/>
    </xf>
    <xf numFmtId="0" fontId="46" fillId="0" borderId="176" xfId="0" applyFont="1" applyFill="1" applyBorder="1" applyAlignment="1">
      <alignment horizontal="center" vertical="center"/>
    </xf>
    <xf numFmtId="0" fontId="46" fillId="0" borderId="177" xfId="0" applyFont="1" applyFill="1" applyBorder="1" applyAlignment="1">
      <alignment horizontal="center" vertical="center"/>
    </xf>
    <xf numFmtId="0" fontId="46" fillId="0" borderId="102" xfId="0" applyFont="1" applyFill="1" applyBorder="1" applyAlignment="1">
      <alignment horizontal="center" vertical="center"/>
    </xf>
    <xf numFmtId="0" fontId="46" fillId="0" borderId="96" xfId="0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/>
    </xf>
    <xf numFmtId="0" fontId="46" fillId="0" borderId="79" xfId="0" applyFont="1" applyFill="1" applyBorder="1" applyAlignment="1">
      <alignment horizontal="center" vertical="center"/>
    </xf>
    <xf numFmtId="0" fontId="46" fillId="0" borderId="33" xfId="0" applyFont="1" applyFill="1" applyBorder="1" applyAlignment="1">
      <alignment horizontal="center" vertical="center"/>
    </xf>
    <xf numFmtId="0" fontId="43" fillId="0" borderId="30" xfId="42" applyFont="1" applyFill="1" applyBorder="1" applyAlignment="1">
      <alignment horizontal="right" vertical="center"/>
    </xf>
    <xf numFmtId="0" fontId="43" fillId="0" borderId="64" xfId="42" applyFont="1" applyFill="1" applyBorder="1" applyAlignment="1">
      <alignment horizontal="right" vertical="center"/>
    </xf>
    <xf numFmtId="0" fontId="48" fillId="0" borderId="65" xfId="42" applyFont="1" applyFill="1" applyBorder="1">
      <alignment vertical="center"/>
    </xf>
    <xf numFmtId="0" fontId="46" fillId="0" borderId="66" xfId="0" applyFont="1" applyFill="1" applyBorder="1" applyAlignment="1">
      <alignment horizontal="center" vertical="center"/>
    </xf>
    <xf numFmtId="0" fontId="43" fillId="0" borderId="20" xfId="42" applyFont="1" applyFill="1" applyBorder="1" applyAlignment="1">
      <alignment horizontal="right" vertical="center"/>
    </xf>
    <xf numFmtId="0" fontId="46" fillId="0" borderId="67" xfId="0" applyFont="1" applyFill="1" applyBorder="1" applyAlignment="1">
      <alignment horizontal="center" vertical="center"/>
    </xf>
    <xf numFmtId="0" fontId="43" fillId="0" borderId="33" xfId="42" applyFont="1" applyFill="1" applyBorder="1" applyAlignment="1">
      <alignment horizontal="right" vertical="center"/>
    </xf>
    <xf numFmtId="0" fontId="48" fillId="0" borderId="68" xfId="42" applyFont="1" applyFill="1" applyBorder="1">
      <alignment vertical="center"/>
    </xf>
    <xf numFmtId="0" fontId="43" fillId="0" borderId="69" xfId="42" applyFont="1" applyFill="1" applyBorder="1" applyAlignment="1">
      <alignment horizontal="right" vertical="center"/>
    </xf>
    <xf numFmtId="0" fontId="46" fillId="0" borderId="70" xfId="0" applyFont="1" applyFill="1" applyBorder="1" applyAlignment="1">
      <alignment horizontal="center" vertical="center"/>
    </xf>
    <xf numFmtId="0" fontId="46" fillId="0" borderId="78" xfId="0" applyFont="1" applyFill="1" applyBorder="1" applyAlignment="1">
      <alignment horizontal="center" vertical="center"/>
    </xf>
    <xf numFmtId="0" fontId="46" fillId="0" borderId="37" xfId="0" applyFont="1" applyFill="1" applyBorder="1" applyAlignment="1">
      <alignment horizontal="center" vertical="center"/>
    </xf>
    <xf numFmtId="0" fontId="46" fillId="0" borderId="178" xfId="0" applyFont="1" applyFill="1" applyBorder="1" applyAlignment="1">
      <alignment horizontal="center" vertical="center"/>
    </xf>
    <xf numFmtId="0" fontId="46" fillId="0" borderId="179" xfId="0" applyFont="1" applyFill="1" applyBorder="1" applyAlignment="1">
      <alignment horizontal="center" vertical="center"/>
    </xf>
    <xf numFmtId="0" fontId="46" fillId="0" borderId="103" xfId="0" applyFont="1" applyFill="1" applyBorder="1" applyAlignment="1">
      <alignment horizontal="center" vertical="center"/>
    </xf>
    <xf numFmtId="0" fontId="48" fillId="0" borderId="49" xfId="42" applyFont="1" applyFill="1" applyBorder="1">
      <alignment vertical="center"/>
    </xf>
    <xf numFmtId="0" fontId="43" fillId="0" borderId="34" xfId="42" applyFont="1" applyFill="1" applyBorder="1" applyAlignment="1">
      <alignment horizontal="right" vertical="center"/>
    </xf>
    <xf numFmtId="0" fontId="46" fillId="0" borderId="39" xfId="0" applyFont="1" applyFill="1" applyBorder="1" applyAlignment="1">
      <alignment horizontal="center" vertical="center"/>
    </xf>
    <xf numFmtId="0" fontId="46" fillId="0" borderId="115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97" xfId="0" applyFont="1" applyFill="1" applyBorder="1" applyAlignment="1">
      <alignment horizontal="center" vertical="center"/>
    </xf>
    <xf numFmtId="0" fontId="46" fillId="0" borderId="18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0" fillId="24" borderId="46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9" fillId="25" borderId="52" xfId="0" applyFont="1" applyFill="1" applyBorder="1" applyAlignment="1">
      <alignment horizontal="center" vertical="center"/>
    </xf>
    <xf numFmtId="0" fontId="29" fillId="25" borderId="53" xfId="0" applyFont="1" applyFill="1" applyBorder="1" applyAlignment="1">
      <alignment horizontal="center" vertical="center"/>
    </xf>
    <xf numFmtId="0" fontId="27" fillId="26" borderId="24" xfId="0" applyFont="1" applyFill="1" applyBorder="1" applyAlignment="1">
      <alignment horizontal="center" vertical="center"/>
    </xf>
    <xf numFmtId="0" fontId="27" fillId="26" borderId="35" xfId="0" applyFont="1" applyFill="1" applyBorder="1" applyAlignment="1">
      <alignment horizontal="center" vertical="center"/>
    </xf>
    <xf numFmtId="0" fontId="20" fillId="24" borderId="54" xfId="0" applyFont="1" applyFill="1" applyBorder="1" applyAlignment="1">
      <alignment horizontal="center" vertical="center"/>
    </xf>
    <xf numFmtId="0" fontId="20" fillId="24" borderId="55" xfId="0" applyFont="1" applyFill="1" applyBorder="1" applyAlignment="1">
      <alignment horizontal="center" vertical="center"/>
    </xf>
    <xf numFmtId="0" fontId="20" fillId="24" borderId="56" xfId="0" applyFont="1" applyFill="1" applyBorder="1" applyAlignment="1">
      <alignment horizontal="center" vertical="center"/>
    </xf>
    <xf numFmtId="0" fontId="19" fillId="7" borderId="149" xfId="0" applyFont="1" applyFill="1" applyBorder="1" applyAlignment="1">
      <alignment horizontal="center" vertical="center"/>
    </xf>
    <xf numFmtId="0" fontId="19" fillId="7" borderId="150" xfId="0" applyFont="1" applyFill="1" applyBorder="1" applyAlignment="1">
      <alignment horizontal="center" vertical="center"/>
    </xf>
    <xf numFmtId="0" fontId="19" fillId="7" borderId="151" xfId="0" applyFont="1" applyFill="1" applyBorder="1" applyAlignment="1">
      <alignment horizontal="center" vertical="center"/>
    </xf>
    <xf numFmtId="0" fontId="19" fillId="7" borderId="152" xfId="0" applyFont="1" applyFill="1" applyBorder="1" applyAlignment="1">
      <alignment horizontal="center" vertical="center"/>
    </xf>
    <xf numFmtId="0" fontId="19" fillId="7" borderId="153" xfId="0" applyFont="1" applyFill="1" applyBorder="1" applyAlignment="1">
      <alignment horizontal="center" vertical="center"/>
    </xf>
    <xf numFmtId="0" fontId="19" fillId="7" borderId="154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9" fillId="0" borderId="34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27" fillId="26" borderId="152" xfId="0" applyFont="1" applyFill="1" applyBorder="1" applyAlignment="1">
      <alignment horizontal="center" vertical="center"/>
    </xf>
    <xf numFmtId="0" fontId="27" fillId="26" borderId="153" xfId="0" applyFont="1" applyFill="1" applyBorder="1" applyAlignment="1">
      <alignment horizontal="center" vertical="center"/>
    </xf>
    <xf numFmtId="0" fontId="27" fillId="26" borderId="154" xfId="0" applyFont="1" applyFill="1" applyBorder="1" applyAlignment="1">
      <alignment horizontal="center" vertical="center"/>
    </xf>
    <xf numFmtId="0" fontId="19" fillId="7" borderId="57" xfId="0" applyFont="1" applyFill="1" applyBorder="1" applyAlignment="1">
      <alignment horizontal="center" vertical="center"/>
    </xf>
    <xf numFmtId="0" fontId="19" fillId="7" borderId="58" xfId="0" applyFont="1" applyFill="1" applyBorder="1" applyAlignment="1">
      <alignment horizontal="center" vertical="center"/>
    </xf>
    <xf numFmtId="0" fontId="19" fillId="7" borderId="59" xfId="0" applyFont="1" applyFill="1" applyBorder="1" applyAlignment="1">
      <alignment horizontal="center" vertical="center"/>
    </xf>
    <xf numFmtId="0" fontId="37" fillId="27" borderId="155" xfId="0" applyFont="1" applyFill="1" applyBorder="1" applyAlignment="1">
      <alignment horizontal="center" vertical="center"/>
    </xf>
    <xf numFmtId="0" fontId="37" fillId="27" borderId="156" xfId="0" applyFont="1" applyFill="1" applyBorder="1" applyAlignment="1">
      <alignment horizontal="center" vertical="center"/>
    </xf>
    <xf numFmtId="0" fontId="37" fillId="27" borderId="76" xfId="0" applyFont="1" applyFill="1" applyBorder="1" applyAlignment="1">
      <alignment horizontal="center" vertical="center"/>
    </xf>
    <xf numFmtId="0" fontId="37" fillId="27" borderId="157" xfId="0" applyFont="1" applyFill="1" applyBorder="1" applyAlignment="1">
      <alignment horizontal="center" vertical="center"/>
    </xf>
    <xf numFmtId="0" fontId="37" fillId="27" borderId="142" xfId="0" applyFont="1" applyFill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19" fillId="7" borderId="60" xfId="0" applyFont="1" applyFill="1" applyBorder="1" applyAlignment="1">
      <alignment horizontal="center" vertical="center"/>
    </xf>
    <xf numFmtId="0" fontId="45" fillId="27" borderId="35" xfId="0" applyFont="1" applyFill="1" applyBorder="1" applyAlignment="1">
      <alignment horizontal="center" vertical="center"/>
    </xf>
    <xf numFmtId="0" fontId="19" fillId="27" borderId="60" xfId="0" applyFont="1" applyFill="1" applyBorder="1" applyAlignment="1">
      <alignment horizontal="center" vertical="center"/>
    </xf>
    <xf numFmtId="0" fontId="19" fillId="27" borderId="58" xfId="0" applyFont="1" applyFill="1" applyBorder="1" applyAlignment="1">
      <alignment horizontal="center" vertical="center"/>
    </xf>
    <xf numFmtId="0" fontId="19" fillId="27" borderId="59" xfId="0" applyFont="1" applyFill="1" applyBorder="1" applyAlignment="1">
      <alignment horizontal="center" vertical="center"/>
    </xf>
    <xf numFmtId="0" fontId="21" fillId="0" borderId="90" xfId="0" applyFont="1" applyFill="1" applyBorder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1" fillId="0" borderId="95" xfId="0" applyFont="1" applyFill="1" applyBorder="1" applyAlignment="1">
      <alignment horizontal="center" vertical="center"/>
    </xf>
    <xf numFmtId="0" fontId="43" fillId="0" borderId="64" xfId="42" applyFont="1" applyFill="1" applyBorder="1" applyAlignment="1">
      <alignment horizontal="right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206375</xdr:colOff>
      <xdr:row>45</xdr:row>
      <xdr:rowOff>111125</xdr:rowOff>
    </xdr:from>
    <xdr:to>
      <xdr:col>19</xdr:col>
      <xdr:colOff>301625</xdr:colOff>
      <xdr:row>46</xdr:row>
      <xdr:rowOff>190500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DC93AEF8-8A83-4A58-A03B-05E926805C74}"/>
            </a:ext>
          </a:extLst>
        </xdr:cNvPr>
        <xdr:cNvSpPr/>
      </xdr:nvSpPr>
      <xdr:spPr>
        <a:xfrm>
          <a:off x="11366500" y="15208250"/>
          <a:ext cx="365125" cy="460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"/>
  <sheetViews>
    <sheetView tabSelected="1" view="pageBreakPreview" zoomScale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26" sqref="O26"/>
    </sheetView>
  </sheetViews>
  <sheetFormatPr defaultColWidth="8.88671875" defaultRowHeight="13.5"/>
  <cols>
    <col min="1" max="1" width="3.33203125" customWidth="1"/>
    <col min="2" max="2" width="5.77734375" customWidth="1"/>
    <col min="3" max="3" width="16.77734375" style="1" customWidth="1"/>
    <col min="4" max="9" width="9.77734375" style="4" customWidth="1"/>
    <col min="10" max="10" width="3.44140625" customWidth="1"/>
    <col min="11" max="11" width="5.77734375" customWidth="1"/>
    <col min="12" max="12" width="16.77734375" customWidth="1"/>
    <col min="13" max="18" width="9.77734375" customWidth="1"/>
    <col min="19" max="19" width="3.109375" customWidth="1"/>
    <col min="20" max="20" width="5.77734375" customWidth="1"/>
    <col min="21" max="21" width="16.77734375" customWidth="1"/>
    <col min="22" max="27" width="9.77734375" customWidth="1"/>
    <col min="37" max="37" width="9.109375" customWidth="1"/>
  </cols>
  <sheetData>
    <row r="1" spans="1:34" s="4" customFormat="1" ht="45" customHeight="1">
      <c r="A1" s="44"/>
      <c r="B1" s="283" t="s">
        <v>194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57"/>
      <c r="T1" s="260" t="s">
        <v>201</v>
      </c>
      <c r="U1" s="260"/>
      <c r="V1" s="260"/>
      <c r="W1" s="260"/>
      <c r="X1" s="260"/>
      <c r="Y1" s="260"/>
      <c r="Z1" s="260"/>
      <c r="AA1" s="56"/>
      <c r="AB1" s="4" t="s">
        <v>121</v>
      </c>
    </row>
    <row r="2" spans="1:34" ht="33.75" customHeight="1" thickBot="1">
      <c r="B2" s="285" t="s">
        <v>195</v>
      </c>
      <c r="C2" s="285"/>
      <c r="D2" s="286"/>
      <c r="E2" s="286"/>
      <c r="F2" s="286"/>
      <c r="G2" s="285"/>
      <c r="H2" s="285"/>
      <c r="I2" s="285"/>
      <c r="K2" s="145" t="s">
        <v>196</v>
      </c>
      <c r="L2" s="145"/>
      <c r="M2" s="143"/>
      <c r="N2" s="144"/>
      <c r="O2" s="144"/>
      <c r="P2" s="143"/>
      <c r="Q2" s="143"/>
      <c r="R2" s="143"/>
      <c r="W2" s="52"/>
      <c r="X2" s="52"/>
      <c r="Y2" s="53"/>
      <c r="Z2" s="54"/>
      <c r="AA2" s="54"/>
    </row>
    <row r="3" spans="1:34" ht="27" customHeight="1">
      <c r="B3" s="265" t="s">
        <v>0</v>
      </c>
      <c r="C3" s="263" t="s">
        <v>1</v>
      </c>
      <c r="D3" s="287" t="s">
        <v>2</v>
      </c>
      <c r="E3" s="288"/>
      <c r="F3" s="289"/>
      <c r="G3" s="290" t="s">
        <v>3</v>
      </c>
      <c r="H3" s="291"/>
      <c r="I3" s="292"/>
      <c r="J3" s="2"/>
      <c r="K3" s="265" t="s">
        <v>0</v>
      </c>
      <c r="L3" s="268" t="s">
        <v>1</v>
      </c>
      <c r="M3" s="272" t="s">
        <v>2</v>
      </c>
      <c r="N3" s="273"/>
      <c r="O3" s="273"/>
      <c r="P3" s="277" t="s">
        <v>3</v>
      </c>
      <c r="Q3" s="278"/>
      <c r="R3" s="279"/>
      <c r="T3" s="265" t="s">
        <v>0</v>
      </c>
      <c r="U3" s="268" t="s">
        <v>1</v>
      </c>
      <c r="V3" s="272" t="s">
        <v>2</v>
      </c>
      <c r="W3" s="273"/>
      <c r="X3" s="273"/>
      <c r="Y3" s="277" t="s">
        <v>3</v>
      </c>
      <c r="Z3" s="278"/>
      <c r="AA3" s="279"/>
    </row>
    <row r="4" spans="1:34" ht="32.25" customHeight="1" thickBot="1">
      <c r="B4" s="266"/>
      <c r="C4" s="264"/>
      <c r="D4" s="176" t="s">
        <v>192</v>
      </c>
      <c r="E4" s="89" t="s">
        <v>193</v>
      </c>
      <c r="F4" s="177" t="s">
        <v>191</v>
      </c>
      <c r="G4" s="168" t="s">
        <v>192</v>
      </c>
      <c r="H4" s="100" t="s">
        <v>193</v>
      </c>
      <c r="I4" s="97" t="s">
        <v>191</v>
      </c>
      <c r="J4" s="2"/>
      <c r="K4" s="266"/>
      <c r="L4" s="269"/>
      <c r="M4" s="77" t="s">
        <v>192</v>
      </c>
      <c r="N4" s="89" t="s">
        <v>193</v>
      </c>
      <c r="O4" s="78" t="s">
        <v>191</v>
      </c>
      <c r="P4" s="80" t="s">
        <v>192</v>
      </c>
      <c r="Q4" s="135" t="s">
        <v>193</v>
      </c>
      <c r="R4" s="122" t="s">
        <v>191</v>
      </c>
      <c r="T4" s="266"/>
      <c r="U4" s="269"/>
      <c r="V4" s="77" t="s">
        <v>192</v>
      </c>
      <c r="W4" s="89" t="s">
        <v>193</v>
      </c>
      <c r="X4" s="78" t="s">
        <v>191</v>
      </c>
      <c r="Y4" s="116" t="s">
        <v>192</v>
      </c>
      <c r="Z4" s="138" t="s">
        <v>193</v>
      </c>
      <c r="AA4" s="122" t="s">
        <v>191</v>
      </c>
    </row>
    <row r="5" spans="1:34" ht="30" customHeight="1">
      <c r="B5" s="190" t="s">
        <v>4</v>
      </c>
      <c r="C5" s="191" t="s">
        <v>128</v>
      </c>
      <c r="D5" s="192"/>
      <c r="E5" s="193"/>
      <c r="F5" s="194"/>
      <c r="G5" s="195"/>
      <c r="H5" s="196"/>
      <c r="I5" s="197"/>
      <c r="J5" s="37"/>
      <c r="K5" s="213" t="s">
        <v>5</v>
      </c>
      <c r="L5" s="214" t="s">
        <v>133</v>
      </c>
      <c r="M5" s="215">
        <v>2</v>
      </c>
      <c r="N5" s="216">
        <v>7</v>
      </c>
      <c r="O5" s="217"/>
      <c r="P5" s="218"/>
      <c r="Q5" s="219"/>
      <c r="R5" s="220">
        <v>10</v>
      </c>
      <c r="S5" s="221"/>
      <c r="T5" s="222" t="s">
        <v>6</v>
      </c>
      <c r="U5" s="223" t="s">
        <v>137</v>
      </c>
      <c r="V5" s="215">
        <v>6</v>
      </c>
      <c r="W5" s="216">
        <v>7</v>
      </c>
      <c r="X5" s="217">
        <v>1</v>
      </c>
      <c r="Y5" s="224">
        <v>2</v>
      </c>
      <c r="Z5" s="225">
        <v>8</v>
      </c>
      <c r="AA5" s="132">
        <v>3</v>
      </c>
    </row>
    <row r="6" spans="1:34" ht="30" customHeight="1" thickBot="1">
      <c r="B6" s="201" t="s">
        <v>197</v>
      </c>
      <c r="C6" s="202" t="s">
        <v>198</v>
      </c>
      <c r="D6" s="198">
        <v>1</v>
      </c>
      <c r="E6" s="139"/>
      <c r="F6" s="205"/>
      <c r="G6" s="207"/>
      <c r="H6" s="199">
        <v>2</v>
      </c>
      <c r="I6" s="200"/>
      <c r="J6" s="37"/>
      <c r="K6" s="226" t="s">
        <v>9</v>
      </c>
      <c r="L6" s="227" t="s">
        <v>127</v>
      </c>
      <c r="M6" s="228"/>
      <c r="N6" s="229"/>
      <c r="O6" s="230"/>
      <c r="P6" s="231">
        <v>3</v>
      </c>
      <c r="Q6" s="232">
        <v>11</v>
      </c>
      <c r="R6" s="233">
        <v>9</v>
      </c>
      <c r="S6" s="221"/>
      <c r="T6" s="226" t="s">
        <v>10</v>
      </c>
      <c r="U6" s="227" t="s">
        <v>138</v>
      </c>
      <c r="V6" s="228">
        <v>3</v>
      </c>
      <c r="W6" s="229"/>
      <c r="X6" s="230">
        <v>2</v>
      </c>
      <c r="Y6" s="234"/>
      <c r="Z6" s="169"/>
      <c r="AA6" s="133"/>
    </row>
    <row r="7" spans="1:34" ht="30" customHeight="1">
      <c r="B7" s="38" t="s">
        <v>7</v>
      </c>
      <c r="C7" s="39" t="s">
        <v>92</v>
      </c>
      <c r="D7" s="203"/>
      <c r="E7" s="204"/>
      <c r="F7" s="179"/>
      <c r="G7" s="206">
        <v>2</v>
      </c>
      <c r="H7" s="208">
        <v>7</v>
      </c>
      <c r="I7" s="209">
        <v>8</v>
      </c>
      <c r="J7" s="37"/>
      <c r="K7" s="226" t="s">
        <v>13</v>
      </c>
      <c r="L7" s="227" t="s">
        <v>158</v>
      </c>
      <c r="M7" s="235">
        <v>12</v>
      </c>
      <c r="N7" s="229">
        <v>9</v>
      </c>
      <c r="O7" s="230"/>
      <c r="P7" s="231">
        <v>4</v>
      </c>
      <c r="Q7" s="232">
        <v>19</v>
      </c>
      <c r="R7" s="233">
        <v>6</v>
      </c>
      <c r="S7" s="221"/>
      <c r="T7" s="226" t="s">
        <v>14</v>
      </c>
      <c r="U7" s="227" t="s">
        <v>122</v>
      </c>
      <c r="V7" s="235">
        <v>12</v>
      </c>
      <c r="W7" s="229">
        <v>7</v>
      </c>
      <c r="X7" s="230"/>
      <c r="Y7" s="234">
        <v>3</v>
      </c>
      <c r="Z7" s="169">
        <v>4</v>
      </c>
      <c r="AA7" s="133">
        <v>5</v>
      </c>
    </row>
    <row r="8" spans="1:34" ht="30" customHeight="1">
      <c r="B8" s="40" t="s">
        <v>11</v>
      </c>
      <c r="C8" s="41" t="s">
        <v>78</v>
      </c>
      <c r="D8" s="178"/>
      <c r="E8" s="90"/>
      <c r="F8" s="180"/>
      <c r="G8" s="169"/>
      <c r="H8" s="101"/>
      <c r="I8" s="98">
        <v>14</v>
      </c>
      <c r="J8" s="37"/>
      <c r="K8" s="226" t="s">
        <v>17</v>
      </c>
      <c r="L8" s="227" t="s">
        <v>159</v>
      </c>
      <c r="M8" s="235"/>
      <c r="N8" s="236"/>
      <c r="O8" s="237"/>
      <c r="P8" s="231">
        <v>4</v>
      </c>
      <c r="Q8" s="232">
        <v>1</v>
      </c>
      <c r="R8" s="233">
        <v>5</v>
      </c>
      <c r="S8" s="221"/>
      <c r="T8" s="226" t="s">
        <v>18</v>
      </c>
      <c r="U8" s="227" t="s">
        <v>139</v>
      </c>
      <c r="V8" s="235">
        <v>5</v>
      </c>
      <c r="W8" s="236">
        <v>10</v>
      </c>
      <c r="X8" s="237">
        <v>1</v>
      </c>
      <c r="Y8" s="234">
        <v>5</v>
      </c>
      <c r="Z8" s="169">
        <v>8</v>
      </c>
      <c r="AA8" s="133">
        <v>3</v>
      </c>
    </row>
    <row r="9" spans="1:34" ht="30" customHeight="1">
      <c r="B9" s="40" t="s">
        <v>15</v>
      </c>
      <c r="C9" s="41" t="s">
        <v>110</v>
      </c>
      <c r="D9" s="178">
        <v>3</v>
      </c>
      <c r="E9" s="90">
        <v>3</v>
      </c>
      <c r="F9" s="180"/>
      <c r="G9" s="170">
        <v>5</v>
      </c>
      <c r="H9" s="101">
        <v>10</v>
      </c>
      <c r="I9" s="98">
        <v>3</v>
      </c>
      <c r="J9" s="37"/>
      <c r="K9" s="226" t="s">
        <v>21</v>
      </c>
      <c r="L9" s="227" t="s">
        <v>160</v>
      </c>
      <c r="M9" s="235">
        <v>6</v>
      </c>
      <c r="N9" s="236">
        <v>3</v>
      </c>
      <c r="O9" s="237">
        <v>4</v>
      </c>
      <c r="P9" s="231"/>
      <c r="Q9" s="232">
        <v>7</v>
      </c>
      <c r="R9" s="233">
        <v>3</v>
      </c>
      <c r="S9" s="221"/>
      <c r="T9" s="226" t="s">
        <v>22</v>
      </c>
      <c r="U9" s="227" t="s">
        <v>140</v>
      </c>
      <c r="V9" s="235">
        <v>4</v>
      </c>
      <c r="W9" s="236">
        <v>18</v>
      </c>
      <c r="X9" s="237">
        <v>5</v>
      </c>
      <c r="Y9" s="234"/>
      <c r="Z9" s="169">
        <v>21</v>
      </c>
      <c r="AA9" s="133">
        <v>7</v>
      </c>
    </row>
    <row r="10" spans="1:34" ht="30" customHeight="1">
      <c r="B10" s="40" t="s">
        <v>19</v>
      </c>
      <c r="C10" s="41" t="s">
        <v>82</v>
      </c>
      <c r="D10" s="178"/>
      <c r="E10" s="90"/>
      <c r="F10" s="180"/>
      <c r="G10" s="171">
        <v>4</v>
      </c>
      <c r="H10" s="101">
        <v>17</v>
      </c>
      <c r="I10" s="98">
        <v>3</v>
      </c>
      <c r="J10" s="37"/>
      <c r="K10" s="226" t="s">
        <v>24</v>
      </c>
      <c r="L10" s="227" t="s">
        <v>161</v>
      </c>
      <c r="M10" s="235"/>
      <c r="N10" s="236"/>
      <c r="O10" s="237"/>
      <c r="P10" s="231">
        <v>4</v>
      </c>
      <c r="Q10" s="232">
        <v>12</v>
      </c>
      <c r="R10" s="233">
        <v>2</v>
      </c>
      <c r="S10" s="221"/>
      <c r="T10" s="226" t="s">
        <v>25</v>
      </c>
      <c r="U10" s="227" t="s">
        <v>130</v>
      </c>
      <c r="V10" s="235"/>
      <c r="W10" s="236"/>
      <c r="X10" s="237"/>
      <c r="Y10" s="234"/>
      <c r="Z10" s="169"/>
      <c r="AA10" s="133"/>
    </row>
    <row r="11" spans="1:34" ht="30" customHeight="1">
      <c r="B11" s="40" t="s">
        <v>23</v>
      </c>
      <c r="C11" s="41" t="s">
        <v>89</v>
      </c>
      <c r="D11" s="178">
        <v>3</v>
      </c>
      <c r="E11" s="90">
        <v>4</v>
      </c>
      <c r="F11" s="180">
        <v>4</v>
      </c>
      <c r="G11" s="171">
        <v>2</v>
      </c>
      <c r="H11" s="101">
        <v>7</v>
      </c>
      <c r="I11" s="98">
        <v>3</v>
      </c>
      <c r="J11" s="37"/>
      <c r="K11" s="226" t="s">
        <v>27</v>
      </c>
      <c r="L11" s="227" t="s">
        <v>162</v>
      </c>
      <c r="M11" s="235"/>
      <c r="N11" s="236"/>
      <c r="O11" s="237"/>
      <c r="P11" s="231">
        <v>2</v>
      </c>
      <c r="Q11" s="232"/>
      <c r="R11" s="233">
        <v>4</v>
      </c>
      <c r="S11" s="221"/>
      <c r="T11" s="226" t="s">
        <v>28</v>
      </c>
      <c r="U11" s="227" t="s">
        <v>141</v>
      </c>
      <c r="V11" s="235"/>
      <c r="W11" s="236"/>
      <c r="X11" s="237"/>
      <c r="Y11" s="234"/>
      <c r="Z11" s="169"/>
      <c r="AA11" s="133"/>
    </row>
    <row r="12" spans="1:34" ht="30" customHeight="1">
      <c r="B12" s="40" t="s">
        <v>26</v>
      </c>
      <c r="C12" s="41" t="s">
        <v>86</v>
      </c>
      <c r="D12" s="178"/>
      <c r="E12" s="90">
        <v>5</v>
      </c>
      <c r="F12" s="180"/>
      <c r="G12" s="171">
        <v>1</v>
      </c>
      <c r="H12" s="101">
        <v>11</v>
      </c>
      <c r="I12" s="98">
        <v>6</v>
      </c>
      <c r="J12" s="37"/>
      <c r="K12" s="226" t="s">
        <v>31</v>
      </c>
      <c r="L12" s="227" t="s">
        <v>163</v>
      </c>
      <c r="M12" s="235">
        <v>2</v>
      </c>
      <c r="N12" s="236"/>
      <c r="O12" s="237"/>
      <c r="P12" s="231">
        <v>3</v>
      </c>
      <c r="Q12" s="232">
        <v>19</v>
      </c>
      <c r="R12" s="233"/>
      <c r="S12" s="221"/>
      <c r="T12" s="226" t="s">
        <v>32</v>
      </c>
      <c r="U12" s="227" t="s">
        <v>142</v>
      </c>
      <c r="V12" s="235">
        <v>2</v>
      </c>
      <c r="W12" s="236">
        <v>12</v>
      </c>
      <c r="X12" s="237"/>
      <c r="Y12" s="234">
        <v>1</v>
      </c>
      <c r="Z12" s="169">
        <v>12</v>
      </c>
      <c r="AA12" s="133">
        <v>5</v>
      </c>
    </row>
    <row r="13" spans="1:34" ht="30" customHeight="1">
      <c r="B13" s="40" t="s">
        <v>29</v>
      </c>
      <c r="C13" s="41" t="s">
        <v>70</v>
      </c>
      <c r="D13" s="178"/>
      <c r="E13" s="90"/>
      <c r="F13" s="180"/>
      <c r="G13" s="172">
        <v>1</v>
      </c>
      <c r="H13" s="102">
        <v>3</v>
      </c>
      <c r="I13" s="99">
        <v>6</v>
      </c>
      <c r="J13" s="37"/>
      <c r="K13" s="226" t="s">
        <v>35</v>
      </c>
      <c r="L13" s="227" t="s">
        <v>164</v>
      </c>
      <c r="M13" s="235">
        <v>2</v>
      </c>
      <c r="N13" s="236">
        <v>3</v>
      </c>
      <c r="O13" s="237">
        <v>1</v>
      </c>
      <c r="P13" s="231">
        <v>4</v>
      </c>
      <c r="Q13" s="232">
        <v>13</v>
      </c>
      <c r="R13" s="233">
        <v>6</v>
      </c>
      <c r="S13" s="221"/>
      <c r="T13" s="226" t="s">
        <v>36</v>
      </c>
      <c r="U13" s="227" t="s">
        <v>143</v>
      </c>
      <c r="V13" s="235"/>
      <c r="W13" s="236"/>
      <c r="X13" s="237"/>
      <c r="Y13" s="234"/>
      <c r="Z13" s="169"/>
      <c r="AA13" s="133"/>
      <c r="AG13" s="43"/>
    </row>
    <row r="14" spans="1:34" ht="30" customHeight="1">
      <c r="B14" s="40" t="s">
        <v>33</v>
      </c>
      <c r="C14" s="41" t="s">
        <v>66</v>
      </c>
      <c r="D14" s="178"/>
      <c r="E14" s="90"/>
      <c r="F14" s="180"/>
      <c r="G14" s="171">
        <v>5</v>
      </c>
      <c r="H14" s="101">
        <v>6</v>
      </c>
      <c r="I14" s="98">
        <v>3</v>
      </c>
      <c r="J14" s="37"/>
      <c r="K14" s="226" t="s">
        <v>39</v>
      </c>
      <c r="L14" s="227" t="s">
        <v>165</v>
      </c>
      <c r="M14" s="235">
        <v>1</v>
      </c>
      <c r="N14" s="236">
        <v>2</v>
      </c>
      <c r="O14" s="237"/>
      <c r="P14" s="231">
        <v>1</v>
      </c>
      <c r="Q14" s="232">
        <v>13</v>
      </c>
      <c r="R14" s="233">
        <v>2</v>
      </c>
      <c r="S14" s="221"/>
      <c r="T14" s="226" t="s">
        <v>40</v>
      </c>
      <c r="U14" s="227" t="s">
        <v>144</v>
      </c>
      <c r="V14" s="235">
        <v>4</v>
      </c>
      <c r="W14" s="236">
        <v>8</v>
      </c>
      <c r="X14" s="237">
        <v>3</v>
      </c>
      <c r="Y14" s="234">
        <v>4</v>
      </c>
      <c r="Z14" s="169">
        <v>16</v>
      </c>
      <c r="AA14" s="133"/>
      <c r="AG14" s="43"/>
      <c r="AH14" s="43"/>
    </row>
    <row r="15" spans="1:34" ht="30" customHeight="1">
      <c r="B15" s="40" t="s">
        <v>37</v>
      </c>
      <c r="C15" s="41" t="s">
        <v>50</v>
      </c>
      <c r="D15" s="178">
        <v>1</v>
      </c>
      <c r="E15" s="90">
        <v>6</v>
      </c>
      <c r="F15" s="180">
        <v>3</v>
      </c>
      <c r="G15" s="171">
        <v>3</v>
      </c>
      <c r="H15" s="101">
        <v>3</v>
      </c>
      <c r="I15" s="98">
        <v>7</v>
      </c>
      <c r="J15" s="37"/>
      <c r="K15" s="226" t="s">
        <v>43</v>
      </c>
      <c r="L15" s="227" t="s">
        <v>166</v>
      </c>
      <c r="M15" s="235"/>
      <c r="N15" s="236">
        <v>8</v>
      </c>
      <c r="O15" s="237">
        <v>1</v>
      </c>
      <c r="P15" s="231">
        <v>2</v>
      </c>
      <c r="Q15" s="232">
        <v>8</v>
      </c>
      <c r="R15" s="233">
        <v>1</v>
      </c>
      <c r="S15" s="221"/>
      <c r="T15" s="226" t="s">
        <v>44</v>
      </c>
      <c r="U15" s="227" t="s">
        <v>145</v>
      </c>
      <c r="V15" s="235"/>
      <c r="W15" s="236"/>
      <c r="X15" s="237"/>
      <c r="Y15" s="234"/>
      <c r="Z15" s="169">
        <v>13</v>
      </c>
      <c r="AA15" s="133"/>
    </row>
    <row r="16" spans="1:34" ht="30" customHeight="1">
      <c r="B16" s="40" t="s">
        <v>41</v>
      </c>
      <c r="C16" s="41" t="s">
        <v>46</v>
      </c>
      <c r="D16" s="178"/>
      <c r="E16" s="90"/>
      <c r="F16" s="180"/>
      <c r="G16" s="171"/>
      <c r="H16" s="101">
        <v>8</v>
      </c>
      <c r="I16" s="98">
        <v>4</v>
      </c>
      <c r="J16" s="37"/>
      <c r="K16" s="226" t="s">
        <v>47</v>
      </c>
      <c r="L16" s="227" t="s">
        <v>167</v>
      </c>
      <c r="M16" s="235">
        <v>4</v>
      </c>
      <c r="N16" s="236">
        <v>5</v>
      </c>
      <c r="O16" s="237"/>
      <c r="P16" s="231">
        <v>3</v>
      </c>
      <c r="Q16" s="232">
        <v>17</v>
      </c>
      <c r="R16" s="233">
        <v>8</v>
      </c>
      <c r="S16" s="221"/>
      <c r="T16" s="226" t="s">
        <v>48</v>
      </c>
      <c r="U16" s="227" t="s">
        <v>146</v>
      </c>
      <c r="V16" s="235"/>
      <c r="W16" s="236"/>
      <c r="X16" s="237"/>
      <c r="Y16" s="234">
        <v>7</v>
      </c>
      <c r="Z16" s="169">
        <v>4</v>
      </c>
      <c r="AA16" s="233">
        <v>2</v>
      </c>
    </row>
    <row r="17" spans="2:27" ht="30" customHeight="1">
      <c r="B17" s="40" t="s">
        <v>45</v>
      </c>
      <c r="C17" s="41" t="s">
        <v>42</v>
      </c>
      <c r="D17" s="178">
        <v>2</v>
      </c>
      <c r="E17" s="90">
        <v>9</v>
      </c>
      <c r="F17" s="180"/>
      <c r="G17" s="171"/>
      <c r="H17" s="101">
        <v>10</v>
      </c>
      <c r="I17" s="98">
        <v>3</v>
      </c>
      <c r="J17" s="37"/>
      <c r="K17" s="226" t="s">
        <v>51</v>
      </c>
      <c r="L17" s="227" t="s">
        <v>168</v>
      </c>
      <c r="M17" s="235">
        <v>4</v>
      </c>
      <c r="N17" s="236"/>
      <c r="O17" s="237">
        <v>4</v>
      </c>
      <c r="P17" s="231">
        <v>4</v>
      </c>
      <c r="Q17" s="232">
        <v>12</v>
      </c>
      <c r="R17" s="233">
        <v>4</v>
      </c>
      <c r="S17" s="221"/>
      <c r="T17" s="226" t="s">
        <v>52</v>
      </c>
      <c r="U17" s="227" t="s">
        <v>147</v>
      </c>
      <c r="V17" s="235">
        <v>1</v>
      </c>
      <c r="W17" s="236"/>
      <c r="X17" s="237"/>
      <c r="Y17" s="234"/>
      <c r="Z17" s="169"/>
      <c r="AA17" s="133"/>
    </row>
    <row r="18" spans="2:27" ht="30" customHeight="1">
      <c r="B18" s="40" t="s">
        <v>49</v>
      </c>
      <c r="C18" s="41" t="s">
        <v>96</v>
      </c>
      <c r="D18" s="178"/>
      <c r="E18" s="90"/>
      <c r="F18" s="180"/>
      <c r="G18" s="171"/>
      <c r="H18" s="101"/>
      <c r="I18" s="98"/>
      <c r="J18" s="37"/>
      <c r="K18" s="226" t="s">
        <v>55</v>
      </c>
      <c r="L18" s="227" t="s">
        <v>169</v>
      </c>
      <c r="M18" s="235"/>
      <c r="N18" s="236"/>
      <c r="O18" s="237"/>
      <c r="P18" s="231"/>
      <c r="Q18" s="232"/>
      <c r="R18" s="233"/>
      <c r="S18" s="221"/>
      <c r="T18" s="226" t="s">
        <v>56</v>
      </c>
      <c r="U18" s="227" t="s">
        <v>148</v>
      </c>
      <c r="V18" s="235"/>
      <c r="W18" s="236"/>
      <c r="X18" s="237">
        <v>1</v>
      </c>
      <c r="Y18" s="234"/>
      <c r="Z18" s="169"/>
      <c r="AA18" s="133"/>
    </row>
    <row r="19" spans="2:27" ht="30" customHeight="1">
      <c r="B19" s="40" t="s">
        <v>53</v>
      </c>
      <c r="C19" s="41" t="s">
        <v>180</v>
      </c>
      <c r="D19" s="178">
        <v>5</v>
      </c>
      <c r="E19" s="90"/>
      <c r="F19" s="180"/>
      <c r="G19" s="171">
        <v>3</v>
      </c>
      <c r="H19" s="101">
        <v>2</v>
      </c>
      <c r="I19" s="98">
        <v>3</v>
      </c>
      <c r="J19" s="37"/>
      <c r="K19" s="226" t="s">
        <v>59</v>
      </c>
      <c r="L19" s="227" t="s">
        <v>170</v>
      </c>
      <c r="M19" s="235">
        <v>11</v>
      </c>
      <c r="N19" s="236">
        <v>8</v>
      </c>
      <c r="O19" s="237">
        <v>6</v>
      </c>
      <c r="P19" s="231">
        <v>5</v>
      </c>
      <c r="Q19" s="232">
        <v>10</v>
      </c>
      <c r="R19" s="233">
        <v>6</v>
      </c>
      <c r="S19" s="221"/>
      <c r="T19" s="226" t="s">
        <v>60</v>
      </c>
      <c r="U19" s="227" t="s">
        <v>149</v>
      </c>
      <c r="V19" s="235"/>
      <c r="W19" s="236"/>
      <c r="X19" s="237"/>
      <c r="Y19" s="234"/>
      <c r="Z19" s="169"/>
      <c r="AA19" s="133"/>
    </row>
    <row r="20" spans="2:27" ht="30" customHeight="1">
      <c r="B20" s="40" t="s">
        <v>57</v>
      </c>
      <c r="C20" s="41" t="s">
        <v>54</v>
      </c>
      <c r="D20" s="178">
        <v>5</v>
      </c>
      <c r="E20" s="90"/>
      <c r="F20" s="180"/>
      <c r="G20" s="171">
        <v>7</v>
      </c>
      <c r="H20" s="101">
        <v>5</v>
      </c>
      <c r="I20" s="98">
        <v>5</v>
      </c>
      <c r="J20" s="37"/>
      <c r="K20" s="226" t="s">
        <v>63</v>
      </c>
      <c r="L20" s="227" t="s">
        <v>171</v>
      </c>
      <c r="M20" s="235">
        <v>6</v>
      </c>
      <c r="N20" s="236">
        <v>8</v>
      </c>
      <c r="O20" s="237"/>
      <c r="P20" s="231">
        <v>2</v>
      </c>
      <c r="Q20" s="232">
        <v>16</v>
      </c>
      <c r="R20" s="233">
        <v>4</v>
      </c>
      <c r="S20" s="221"/>
      <c r="T20" s="226" t="s">
        <v>64</v>
      </c>
      <c r="U20" s="227" t="s">
        <v>131</v>
      </c>
      <c r="V20" s="235"/>
      <c r="W20" s="236"/>
      <c r="X20" s="237"/>
      <c r="Y20" s="234"/>
      <c r="Z20" s="169"/>
      <c r="AA20" s="133"/>
    </row>
    <row r="21" spans="2:27" ht="30" customHeight="1">
      <c r="B21" s="40" t="s">
        <v>61</v>
      </c>
      <c r="C21" s="41" t="s">
        <v>102</v>
      </c>
      <c r="D21" s="178"/>
      <c r="E21" s="91"/>
      <c r="F21" s="181"/>
      <c r="G21" s="172">
        <v>3</v>
      </c>
      <c r="H21" s="102">
        <v>8</v>
      </c>
      <c r="I21" s="99">
        <v>2</v>
      </c>
      <c r="J21" s="37"/>
      <c r="K21" s="226" t="s">
        <v>67</v>
      </c>
      <c r="L21" s="227" t="s">
        <v>172</v>
      </c>
      <c r="M21" s="235"/>
      <c r="N21" s="236"/>
      <c r="O21" s="237"/>
      <c r="P21" s="231">
        <v>2</v>
      </c>
      <c r="Q21" s="232">
        <v>7</v>
      </c>
      <c r="R21" s="233">
        <v>3</v>
      </c>
      <c r="S21" s="221"/>
      <c r="T21" s="226" t="s">
        <v>68</v>
      </c>
      <c r="U21" s="227" t="s">
        <v>150</v>
      </c>
      <c r="V21" s="235"/>
      <c r="W21" s="236"/>
      <c r="X21" s="237"/>
      <c r="Y21" s="234"/>
      <c r="Z21" s="169"/>
      <c r="AA21" s="133"/>
    </row>
    <row r="22" spans="2:27" ht="30" customHeight="1">
      <c r="B22" s="40" t="s">
        <v>65</v>
      </c>
      <c r="C22" s="41" t="s">
        <v>74</v>
      </c>
      <c r="D22" s="178">
        <v>2</v>
      </c>
      <c r="E22" s="90">
        <v>13</v>
      </c>
      <c r="F22" s="180"/>
      <c r="G22" s="171">
        <v>5</v>
      </c>
      <c r="H22" s="101">
        <v>18</v>
      </c>
      <c r="I22" s="98">
        <v>3</v>
      </c>
      <c r="J22" s="37"/>
      <c r="K22" s="226" t="s">
        <v>71</v>
      </c>
      <c r="L22" s="227" t="s">
        <v>118</v>
      </c>
      <c r="M22" s="235"/>
      <c r="N22" s="236"/>
      <c r="O22" s="237"/>
      <c r="P22" s="231"/>
      <c r="Q22" s="232"/>
      <c r="R22" s="233"/>
      <c r="S22" s="221"/>
      <c r="T22" s="226" t="s">
        <v>72</v>
      </c>
      <c r="U22" s="227" t="s">
        <v>151</v>
      </c>
      <c r="V22" s="235"/>
      <c r="W22" s="236"/>
      <c r="X22" s="237"/>
      <c r="Y22" s="234"/>
      <c r="Z22" s="169"/>
      <c r="AA22" s="133"/>
    </row>
    <row r="23" spans="2:27" ht="30" customHeight="1">
      <c r="B23" s="40" t="s">
        <v>69</v>
      </c>
      <c r="C23" s="41" t="s">
        <v>38</v>
      </c>
      <c r="D23" s="178"/>
      <c r="E23" s="90"/>
      <c r="F23" s="180"/>
      <c r="G23" s="171">
        <v>6</v>
      </c>
      <c r="H23" s="101">
        <v>9</v>
      </c>
      <c r="I23" s="98"/>
      <c r="J23" s="37"/>
      <c r="K23" s="226" t="s">
        <v>75</v>
      </c>
      <c r="L23" s="227" t="s">
        <v>173</v>
      </c>
      <c r="M23" s="235">
        <v>3</v>
      </c>
      <c r="N23" s="236">
        <v>1</v>
      </c>
      <c r="O23" s="237"/>
      <c r="P23" s="231">
        <v>2</v>
      </c>
      <c r="Q23" s="232">
        <v>20</v>
      </c>
      <c r="R23" s="233"/>
      <c r="S23" s="221"/>
      <c r="T23" s="226" t="s">
        <v>76</v>
      </c>
      <c r="U23" s="227" t="s">
        <v>152</v>
      </c>
      <c r="V23" s="235"/>
      <c r="W23" s="236"/>
      <c r="X23" s="237"/>
      <c r="Y23" s="234"/>
      <c r="Z23" s="169"/>
      <c r="AA23" s="133"/>
    </row>
    <row r="24" spans="2:27" ht="30" customHeight="1">
      <c r="B24" s="40" t="s">
        <v>73</v>
      </c>
      <c r="C24" s="41" t="s">
        <v>34</v>
      </c>
      <c r="D24" s="178"/>
      <c r="E24" s="92"/>
      <c r="F24" s="182"/>
      <c r="G24" s="210">
        <v>3</v>
      </c>
      <c r="H24" s="211">
        <v>12</v>
      </c>
      <c r="I24" s="212">
        <v>6</v>
      </c>
      <c r="J24" s="37"/>
      <c r="K24" s="226" t="s">
        <v>79</v>
      </c>
      <c r="L24" s="227" t="s">
        <v>174</v>
      </c>
      <c r="M24" s="235"/>
      <c r="N24" s="236"/>
      <c r="O24" s="237">
        <v>3</v>
      </c>
      <c r="P24" s="231">
        <v>1</v>
      </c>
      <c r="Q24" s="232">
        <v>12</v>
      </c>
      <c r="R24" s="233">
        <v>6</v>
      </c>
      <c r="S24" s="221"/>
      <c r="T24" s="226" t="s">
        <v>80</v>
      </c>
      <c r="U24" s="227" t="s">
        <v>153</v>
      </c>
      <c r="V24" s="235">
        <v>5</v>
      </c>
      <c r="W24" s="236">
        <v>1</v>
      </c>
      <c r="X24" s="237">
        <v>2</v>
      </c>
      <c r="Y24" s="234">
        <v>2</v>
      </c>
      <c r="Z24" s="169">
        <v>7</v>
      </c>
      <c r="AA24" s="133">
        <v>8</v>
      </c>
    </row>
    <row r="25" spans="2:27" ht="30" customHeight="1">
      <c r="B25" s="40" t="s">
        <v>77</v>
      </c>
      <c r="C25" s="41" t="s">
        <v>30</v>
      </c>
      <c r="D25" s="178">
        <v>2</v>
      </c>
      <c r="E25" s="90">
        <v>1</v>
      </c>
      <c r="F25" s="180"/>
      <c r="G25" s="171">
        <v>9</v>
      </c>
      <c r="H25" s="101">
        <v>14</v>
      </c>
      <c r="I25" s="98">
        <v>5</v>
      </c>
      <c r="J25" s="37"/>
      <c r="K25" s="226" t="s">
        <v>83</v>
      </c>
      <c r="L25" s="227" t="s">
        <v>175</v>
      </c>
      <c r="M25" s="235">
        <v>7</v>
      </c>
      <c r="N25" s="236">
        <v>12</v>
      </c>
      <c r="O25" s="237"/>
      <c r="P25" s="231">
        <v>8</v>
      </c>
      <c r="Q25" s="232">
        <v>15</v>
      </c>
      <c r="R25" s="233"/>
      <c r="S25" s="221"/>
      <c r="T25" s="226" t="s">
        <v>84</v>
      </c>
      <c r="U25" s="227" t="s">
        <v>154</v>
      </c>
      <c r="V25" s="235"/>
      <c r="W25" s="236"/>
      <c r="X25" s="237"/>
      <c r="Y25" s="234"/>
      <c r="Z25" s="169"/>
      <c r="AA25" s="133"/>
    </row>
    <row r="26" spans="2:27" ht="30" customHeight="1">
      <c r="B26" s="40" t="s">
        <v>81</v>
      </c>
      <c r="C26" s="41" t="s">
        <v>113</v>
      </c>
      <c r="D26" s="178"/>
      <c r="E26" s="90"/>
      <c r="F26" s="180"/>
      <c r="G26" s="171"/>
      <c r="H26" s="101"/>
      <c r="I26" s="98"/>
      <c r="J26" s="37"/>
      <c r="K26" s="226" t="s">
        <v>125</v>
      </c>
      <c r="L26" s="227" t="s">
        <v>176</v>
      </c>
      <c r="M26" s="235"/>
      <c r="N26" s="236"/>
      <c r="O26" s="237"/>
      <c r="P26" s="231"/>
      <c r="Q26" s="232"/>
      <c r="R26" s="233"/>
      <c r="S26" s="221"/>
      <c r="T26" s="226" t="s">
        <v>124</v>
      </c>
      <c r="U26" s="238" t="s">
        <v>155</v>
      </c>
      <c r="V26" s="235"/>
      <c r="W26" s="236"/>
      <c r="X26" s="237"/>
      <c r="Y26" s="234"/>
      <c r="Z26" s="169">
        <v>7</v>
      </c>
      <c r="AA26" s="133">
        <v>8</v>
      </c>
    </row>
    <row r="27" spans="2:27" ht="30" customHeight="1">
      <c r="B27" s="40" t="s">
        <v>85</v>
      </c>
      <c r="C27" s="41" t="s">
        <v>16</v>
      </c>
      <c r="D27" s="178"/>
      <c r="E27" s="90">
        <v>12</v>
      </c>
      <c r="F27" s="180"/>
      <c r="G27" s="171">
        <v>6</v>
      </c>
      <c r="H27" s="101"/>
      <c r="I27" s="98">
        <v>4</v>
      </c>
      <c r="J27" s="37"/>
      <c r="K27" s="226" t="s">
        <v>132</v>
      </c>
      <c r="L27" s="239" t="s">
        <v>177</v>
      </c>
      <c r="M27" s="235">
        <v>3</v>
      </c>
      <c r="N27" s="236">
        <v>19</v>
      </c>
      <c r="O27" s="237">
        <v>1</v>
      </c>
      <c r="P27" s="231"/>
      <c r="Q27" s="232"/>
      <c r="R27" s="233"/>
      <c r="S27" s="221"/>
      <c r="T27" s="226" t="s">
        <v>129</v>
      </c>
      <c r="U27" s="239" t="s">
        <v>156</v>
      </c>
      <c r="V27" s="235">
        <v>4</v>
      </c>
      <c r="W27" s="236">
        <v>8</v>
      </c>
      <c r="X27" s="237">
        <v>6</v>
      </c>
      <c r="Y27" s="234">
        <v>1</v>
      </c>
      <c r="Z27" s="169">
        <v>15</v>
      </c>
      <c r="AA27" s="124">
        <v>4</v>
      </c>
    </row>
    <row r="28" spans="2:27" ht="30" customHeight="1">
      <c r="B28" s="40" t="s">
        <v>88</v>
      </c>
      <c r="C28" s="41" t="s">
        <v>108</v>
      </c>
      <c r="D28" s="178">
        <v>1</v>
      </c>
      <c r="E28" s="90">
        <v>5</v>
      </c>
      <c r="F28" s="180"/>
      <c r="G28" s="171">
        <v>4</v>
      </c>
      <c r="H28" s="101">
        <v>4</v>
      </c>
      <c r="I28" s="98"/>
      <c r="J28" s="79"/>
      <c r="K28" s="240" t="s">
        <v>134</v>
      </c>
      <c r="L28" s="307" t="s">
        <v>178</v>
      </c>
      <c r="M28" s="241">
        <v>7</v>
      </c>
      <c r="N28" s="236">
        <v>4</v>
      </c>
      <c r="O28" s="237">
        <v>1</v>
      </c>
      <c r="P28" s="231">
        <v>1</v>
      </c>
      <c r="Q28" s="232">
        <v>5</v>
      </c>
      <c r="R28" s="233">
        <v>1</v>
      </c>
      <c r="S28" s="221"/>
      <c r="T28" s="226" t="s">
        <v>135</v>
      </c>
      <c r="U28" s="242" t="s">
        <v>157</v>
      </c>
      <c r="V28" s="235"/>
      <c r="W28" s="236"/>
      <c r="X28" s="237"/>
      <c r="Y28" s="234">
        <v>3</v>
      </c>
      <c r="Z28" s="169">
        <v>11</v>
      </c>
      <c r="AA28" s="133">
        <v>5</v>
      </c>
    </row>
    <row r="29" spans="2:27" ht="30" customHeight="1">
      <c r="B29" s="40" t="s">
        <v>91</v>
      </c>
      <c r="C29" s="41" t="s">
        <v>12</v>
      </c>
      <c r="D29" s="178">
        <v>3</v>
      </c>
      <c r="E29" s="90">
        <v>1</v>
      </c>
      <c r="F29" s="180"/>
      <c r="G29" s="171"/>
      <c r="H29" s="101"/>
      <c r="I29" s="98">
        <v>2</v>
      </c>
      <c r="J29" s="79"/>
      <c r="K29" s="240" t="s">
        <v>183</v>
      </c>
      <c r="L29" s="239" t="s">
        <v>179</v>
      </c>
      <c r="M29" s="241">
        <v>3</v>
      </c>
      <c r="N29" s="236">
        <v>11</v>
      </c>
      <c r="O29" s="237"/>
      <c r="P29" s="231">
        <v>3</v>
      </c>
      <c r="Q29" s="232">
        <v>3</v>
      </c>
      <c r="R29" s="233">
        <v>8</v>
      </c>
      <c r="S29" s="221"/>
      <c r="T29" s="226"/>
      <c r="U29" s="239"/>
      <c r="V29" s="243"/>
      <c r="W29" s="236"/>
      <c r="X29" s="237"/>
      <c r="Y29" s="234"/>
      <c r="Z29" s="169"/>
      <c r="AA29" s="133"/>
    </row>
    <row r="30" spans="2:27" ht="30" customHeight="1">
      <c r="B30" s="40" t="s">
        <v>93</v>
      </c>
      <c r="C30" s="41" t="s">
        <v>8</v>
      </c>
      <c r="D30" s="178">
        <v>3</v>
      </c>
      <c r="E30" s="90">
        <v>2</v>
      </c>
      <c r="F30" s="180"/>
      <c r="G30" s="171">
        <v>3</v>
      </c>
      <c r="H30" s="101">
        <v>5</v>
      </c>
      <c r="I30" s="98"/>
      <c r="J30" s="79"/>
      <c r="K30" s="240" t="s">
        <v>184</v>
      </c>
      <c r="L30" s="239" t="s">
        <v>126</v>
      </c>
      <c r="M30" s="241"/>
      <c r="N30" s="236"/>
      <c r="O30" s="237"/>
      <c r="P30" s="231"/>
      <c r="Q30" s="232"/>
      <c r="R30" s="233"/>
      <c r="S30" s="221"/>
      <c r="T30" s="226"/>
      <c r="U30" s="244"/>
      <c r="V30" s="243"/>
      <c r="W30" s="236"/>
      <c r="X30" s="237"/>
      <c r="Y30" s="234"/>
      <c r="Z30" s="169"/>
      <c r="AA30" s="133"/>
    </row>
    <row r="31" spans="2:27" ht="30" customHeight="1" thickBot="1">
      <c r="B31" s="40" t="s">
        <v>95</v>
      </c>
      <c r="C31" s="41" t="s">
        <v>20</v>
      </c>
      <c r="D31" s="178"/>
      <c r="E31" s="90"/>
      <c r="F31" s="180"/>
      <c r="G31" s="171">
        <v>2</v>
      </c>
      <c r="H31" s="101">
        <v>4</v>
      </c>
      <c r="I31" s="98">
        <v>3</v>
      </c>
      <c r="J31" s="79"/>
      <c r="K31" s="245"/>
      <c r="L31" s="246"/>
      <c r="M31" s="247"/>
      <c r="N31" s="248"/>
      <c r="O31" s="249"/>
      <c r="P31" s="250"/>
      <c r="Q31" s="251"/>
      <c r="R31" s="252"/>
      <c r="S31" s="221"/>
      <c r="T31" s="253"/>
      <c r="U31" s="254"/>
      <c r="V31" s="255"/>
      <c r="W31" s="256"/>
      <c r="X31" s="257"/>
      <c r="Y31" s="258"/>
      <c r="Z31" s="259"/>
      <c r="AA31" s="134"/>
    </row>
    <row r="32" spans="2:27" ht="30" customHeight="1" thickBot="1">
      <c r="B32" s="40" t="s">
        <v>97</v>
      </c>
      <c r="C32" s="41" t="s">
        <v>58</v>
      </c>
      <c r="D32" s="178">
        <v>5</v>
      </c>
      <c r="E32" s="90">
        <v>13</v>
      </c>
      <c r="F32" s="180">
        <v>4</v>
      </c>
      <c r="G32" s="171">
        <v>1</v>
      </c>
      <c r="H32" s="101">
        <v>15</v>
      </c>
      <c r="I32" s="98">
        <v>6</v>
      </c>
      <c r="J32" s="3"/>
      <c r="K32" s="267" t="s">
        <v>87</v>
      </c>
      <c r="L32" s="48" t="s">
        <v>123</v>
      </c>
      <c r="M32" s="49">
        <f t="shared" ref="M32:R32" si="0">SUM(M5:M31)</f>
        <v>73</v>
      </c>
      <c r="N32" s="142">
        <f t="shared" si="0"/>
        <v>100</v>
      </c>
      <c r="O32" s="74">
        <f t="shared" si="0"/>
        <v>21</v>
      </c>
      <c r="P32" s="82">
        <f t="shared" si="0"/>
        <v>58</v>
      </c>
      <c r="Q32" s="140">
        <f t="shared" si="0"/>
        <v>220</v>
      </c>
      <c r="R32" s="84">
        <f t="shared" si="0"/>
        <v>88</v>
      </c>
      <c r="T32" s="261" t="s">
        <v>87</v>
      </c>
      <c r="U32" s="13" t="s">
        <v>123</v>
      </c>
      <c r="V32" s="8">
        <f t="shared" ref="V32:AA32" si="1">SUM(V5:V31)</f>
        <v>46</v>
      </c>
      <c r="W32" s="95">
        <f t="shared" si="1"/>
        <v>71</v>
      </c>
      <c r="X32" s="26">
        <f t="shared" si="1"/>
        <v>21</v>
      </c>
      <c r="Y32" s="120">
        <f t="shared" si="1"/>
        <v>28</v>
      </c>
      <c r="Z32" s="136">
        <f t="shared" si="1"/>
        <v>126</v>
      </c>
      <c r="AA32" s="84">
        <f t="shared" si="1"/>
        <v>50</v>
      </c>
    </row>
    <row r="33" spans="2:31" ht="30" customHeight="1" thickBot="1">
      <c r="B33" s="40" t="s">
        <v>101</v>
      </c>
      <c r="C33" s="41" t="s">
        <v>106</v>
      </c>
      <c r="D33" s="178"/>
      <c r="E33" s="93"/>
      <c r="F33" s="183"/>
      <c r="G33" s="171">
        <v>16</v>
      </c>
      <c r="H33" s="101">
        <v>18</v>
      </c>
      <c r="I33" s="98"/>
      <c r="J33" s="2"/>
      <c r="K33" s="262"/>
      <c r="L33" s="14" t="s">
        <v>90</v>
      </c>
      <c r="M33" s="22">
        <f t="shared" ref="M33:R33" si="2">COUNT(M5:M31)</f>
        <v>15</v>
      </c>
      <c r="N33" s="113">
        <f t="shared" si="2"/>
        <v>14</v>
      </c>
      <c r="O33" s="27">
        <f t="shared" si="2"/>
        <v>8</v>
      </c>
      <c r="P33" s="81">
        <f t="shared" si="2"/>
        <v>19</v>
      </c>
      <c r="Q33" s="141">
        <f t="shared" si="2"/>
        <v>19</v>
      </c>
      <c r="R33" s="83">
        <f t="shared" si="2"/>
        <v>18</v>
      </c>
      <c r="T33" s="262"/>
      <c r="U33" s="14" t="s">
        <v>90</v>
      </c>
      <c r="V33" s="22">
        <f t="shared" ref="V33:AA33" si="3">COUNT(V5:V31)</f>
        <v>10</v>
      </c>
      <c r="W33" s="113">
        <f t="shared" si="3"/>
        <v>8</v>
      </c>
      <c r="X33" s="27">
        <f t="shared" si="3"/>
        <v>8</v>
      </c>
      <c r="Y33" s="121">
        <f t="shared" si="3"/>
        <v>9</v>
      </c>
      <c r="Z33" s="137">
        <f t="shared" si="3"/>
        <v>12</v>
      </c>
      <c r="AA33" s="83">
        <f t="shared" si="3"/>
        <v>10</v>
      </c>
    </row>
    <row r="34" spans="2:31" ht="30" customHeight="1" thickBot="1">
      <c r="B34" s="40" t="s">
        <v>105</v>
      </c>
      <c r="C34" s="41" t="s">
        <v>181</v>
      </c>
      <c r="D34" s="178">
        <v>1</v>
      </c>
      <c r="E34" s="90"/>
      <c r="F34" s="180"/>
      <c r="G34" s="171"/>
      <c r="H34" s="101"/>
      <c r="I34" s="98">
        <v>1</v>
      </c>
      <c r="J34" s="2"/>
      <c r="L34" s="15"/>
      <c r="U34" s="15"/>
    </row>
    <row r="35" spans="2:31" ht="30" customHeight="1">
      <c r="B35" s="40" t="s">
        <v>107</v>
      </c>
      <c r="C35" s="42" t="s">
        <v>94</v>
      </c>
      <c r="D35" s="178"/>
      <c r="E35" s="90"/>
      <c r="F35" s="180"/>
      <c r="G35" s="171">
        <v>5</v>
      </c>
      <c r="H35" s="101">
        <v>9</v>
      </c>
      <c r="I35" s="98">
        <v>2</v>
      </c>
      <c r="J35" s="2"/>
      <c r="K35" s="265" t="s">
        <v>0</v>
      </c>
      <c r="L35" s="268" t="s">
        <v>1</v>
      </c>
      <c r="M35" s="272" t="s">
        <v>2</v>
      </c>
      <c r="N35" s="273"/>
      <c r="O35" s="273"/>
      <c r="P35" s="277" t="s">
        <v>3</v>
      </c>
      <c r="Q35" s="278"/>
      <c r="R35" s="279"/>
      <c r="T35" s="265" t="s">
        <v>0</v>
      </c>
      <c r="U35" s="268" t="s">
        <v>1</v>
      </c>
      <c r="V35" s="272" t="s">
        <v>2</v>
      </c>
      <c r="W35" s="273"/>
      <c r="X35" s="273"/>
      <c r="Y35" s="277" t="s">
        <v>3</v>
      </c>
      <c r="Z35" s="278"/>
      <c r="AA35" s="279"/>
    </row>
    <row r="36" spans="2:31" ht="30" customHeight="1" thickBot="1">
      <c r="B36" s="40" t="s">
        <v>109</v>
      </c>
      <c r="C36" s="42" t="s">
        <v>62</v>
      </c>
      <c r="D36" s="178">
        <v>3</v>
      </c>
      <c r="E36" s="90">
        <v>16</v>
      </c>
      <c r="F36" s="180">
        <v>3</v>
      </c>
      <c r="G36" s="171">
        <v>4</v>
      </c>
      <c r="H36" s="101">
        <v>8</v>
      </c>
      <c r="I36" s="98">
        <v>6</v>
      </c>
      <c r="J36" s="2"/>
      <c r="K36" s="266"/>
      <c r="L36" s="269"/>
      <c r="M36" s="77" t="s">
        <v>192</v>
      </c>
      <c r="N36" s="89" t="s">
        <v>193</v>
      </c>
      <c r="O36" s="78" t="s">
        <v>191</v>
      </c>
      <c r="P36" s="116" t="s">
        <v>192</v>
      </c>
      <c r="Q36" s="126" t="s">
        <v>193</v>
      </c>
      <c r="R36" s="122" t="s">
        <v>191</v>
      </c>
      <c r="T36" s="266"/>
      <c r="U36" s="269"/>
      <c r="V36" s="77" t="s">
        <v>192</v>
      </c>
      <c r="W36" s="89" t="s">
        <v>193</v>
      </c>
      <c r="X36" s="78" t="s">
        <v>191</v>
      </c>
      <c r="Y36" s="116" t="s">
        <v>192</v>
      </c>
      <c r="Z36" s="126" t="s">
        <v>193</v>
      </c>
      <c r="AA36" s="122" t="s">
        <v>191</v>
      </c>
    </row>
    <row r="37" spans="2:31" ht="30" customHeight="1">
      <c r="B37" s="40" t="s">
        <v>111</v>
      </c>
      <c r="C37" s="42" t="s">
        <v>98</v>
      </c>
      <c r="D37" s="178"/>
      <c r="E37" s="90"/>
      <c r="F37" s="180"/>
      <c r="G37" s="171"/>
      <c r="H37" s="101"/>
      <c r="I37" s="98"/>
      <c r="J37" s="3"/>
      <c r="K37" s="7" t="s">
        <v>99</v>
      </c>
      <c r="L37" s="16"/>
      <c r="M37" s="29"/>
      <c r="N37" s="111"/>
      <c r="O37" s="75"/>
      <c r="P37" s="117"/>
      <c r="Q37" s="127"/>
      <c r="R37" s="123"/>
      <c r="T37" s="6" t="s">
        <v>100</v>
      </c>
      <c r="U37" s="11" t="s">
        <v>199</v>
      </c>
      <c r="V37" s="29">
        <v>1</v>
      </c>
      <c r="W37" s="304">
        <v>1</v>
      </c>
      <c r="X37" s="305"/>
      <c r="Y37" s="306">
        <v>2</v>
      </c>
      <c r="Z37" s="127">
        <v>2</v>
      </c>
      <c r="AA37" s="123"/>
    </row>
    <row r="38" spans="2:31" ht="30" customHeight="1">
      <c r="B38" s="40" t="s">
        <v>112</v>
      </c>
      <c r="C38" s="41" t="s">
        <v>182</v>
      </c>
      <c r="D38" s="178">
        <v>2</v>
      </c>
      <c r="E38" s="90">
        <v>1</v>
      </c>
      <c r="F38" s="180"/>
      <c r="G38" s="171">
        <v>1</v>
      </c>
      <c r="H38" s="101"/>
      <c r="I38" s="98"/>
      <c r="J38" s="2"/>
      <c r="K38" s="9" t="s">
        <v>103</v>
      </c>
      <c r="L38" s="17"/>
      <c r="M38" s="20"/>
      <c r="N38" s="112"/>
      <c r="O38" s="76"/>
      <c r="P38" s="118"/>
      <c r="Q38" s="128"/>
      <c r="R38" s="124"/>
      <c r="T38" s="10" t="s">
        <v>104</v>
      </c>
      <c r="U38" s="19" t="s">
        <v>200</v>
      </c>
      <c r="V38" s="20"/>
      <c r="W38" s="112"/>
      <c r="X38" s="76"/>
      <c r="Y38" s="118">
        <v>1</v>
      </c>
      <c r="Z38" s="128"/>
      <c r="AA38" s="124">
        <v>2</v>
      </c>
    </row>
    <row r="39" spans="2:31" ht="30" customHeight="1">
      <c r="B39" s="40" t="s">
        <v>187</v>
      </c>
      <c r="C39" s="41" t="s">
        <v>188</v>
      </c>
      <c r="D39" s="178">
        <v>9</v>
      </c>
      <c r="E39" s="90"/>
      <c r="F39" s="180">
        <v>1</v>
      </c>
      <c r="G39" s="171">
        <v>3</v>
      </c>
      <c r="H39" s="101"/>
      <c r="I39" s="98"/>
      <c r="J39" s="2"/>
      <c r="K39" s="9" t="s">
        <v>116</v>
      </c>
      <c r="L39" s="17"/>
      <c r="M39" s="21"/>
      <c r="N39" s="112"/>
      <c r="O39" s="76"/>
      <c r="P39" s="118"/>
      <c r="Q39" s="128"/>
      <c r="R39" s="124"/>
      <c r="T39" s="9" t="s">
        <v>119</v>
      </c>
      <c r="U39" s="17"/>
      <c r="V39" s="21"/>
      <c r="W39" s="112"/>
      <c r="X39" s="76"/>
      <c r="Y39" s="118"/>
      <c r="Z39" s="128"/>
      <c r="AA39" s="124"/>
    </row>
    <row r="40" spans="2:31" ht="30" customHeight="1" thickBot="1">
      <c r="B40" s="40" t="s">
        <v>189</v>
      </c>
      <c r="C40" s="41" t="s">
        <v>190</v>
      </c>
      <c r="D40" s="178"/>
      <c r="E40" s="90"/>
      <c r="F40" s="180"/>
      <c r="G40" s="171">
        <v>1</v>
      </c>
      <c r="H40" s="101"/>
      <c r="I40" s="98"/>
      <c r="J40" s="2"/>
      <c r="K40" s="5" t="s">
        <v>117</v>
      </c>
      <c r="L40" s="18"/>
      <c r="M40" s="21"/>
      <c r="N40" s="91"/>
      <c r="O40" s="72"/>
      <c r="P40" s="119"/>
      <c r="Q40" s="129"/>
      <c r="R40" s="125"/>
      <c r="T40" s="5" t="s">
        <v>120</v>
      </c>
      <c r="U40" s="18"/>
      <c r="V40" s="21"/>
      <c r="W40" s="91"/>
      <c r="X40" s="72"/>
      <c r="Y40" s="119"/>
      <c r="Z40" s="129"/>
      <c r="AA40" s="125"/>
    </row>
    <row r="41" spans="2:31" ht="30" customHeight="1" thickBot="1">
      <c r="B41" s="40"/>
      <c r="C41" s="39"/>
      <c r="D41" s="178"/>
      <c r="E41" s="90"/>
      <c r="F41" s="180"/>
      <c r="G41" s="171"/>
      <c r="H41" s="101"/>
      <c r="I41" s="98"/>
      <c r="J41" s="2"/>
      <c r="K41" s="261" t="s">
        <v>87</v>
      </c>
      <c r="L41" s="13" t="s">
        <v>123</v>
      </c>
      <c r="M41" s="8">
        <f t="shared" ref="M41:R41" si="4">SUM(M37:M40)</f>
        <v>0</v>
      </c>
      <c r="N41" s="95">
        <f t="shared" si="4"/>
        <v>0</v>
      </c>
      <c r="O41" s="26">
        <f t="shared" si="4"/>
        <v>0</v>
      </c>
      <c r="P41" s="120">
        <f t="shared" si="4"/>
        <v>0</v>
      </c>
      <c r="Q41" s="130">
        <f t="shared" si="4"/>
        <v>0</v>
      </c>
      <c r="R41" s="84">
        <f t="shared" si="4"/>
        <v>0</v>
      </c>
      <c r="T41" s="261" t="s">
        <v>87</v>
      </c>
      <c r="U41" s="13" t="s">
        <v>123</v>
      </c>
      <c r="V41" s="8">
        <f t="shared" ref="V41:AA41" si="5">SUM(V37:V40)</f>
        <v>1</v>
      </c>
      <c r="W41" s="95">
        <f t="shared" si="5"/>
        <v>1</v>
      </c>
      <c r="X41" s="26">
        <f t="shared" si="5"/>
        <v>0</v>
      </c>
      <c r="Y41" s="120">
        <f t="shared" si="5"/>
        <v>3</v>
      </c>
      <c r="Z41" s="130">
        <f t="shared" si="5"/>
        <v>2</v>
      </c>
      <c r="AA41" s="114">
        <f t="shared" si="5"/>
        <v>2</v>
      </c>
      <c r="AE41" s="55"/>
    </row>
    <row r="42" spans="2:31" ht="30" customHeight="1" thickBot="1">
      <c r="B42" s="40"/>
      <c r="C42" s="39"/>
      <c r="D42" s="178"/>
      <c r="E42" s="90"/>
      <c r="F42" s="180"/>
      <c r="G42" s="171"/>
      <c r="H42" s="101"/>
      <c r="I42" s="98"/>
      <c r="J42" s="2"/>
      <c r="K42" s="262"/>
      <c r="L42" s="14" t="s">
        <v>90</v>
      </c>
      <c r="M42" s="22">
        <f t="shared" ref="M42:R42" si="6">COUNT(M37:M40)</f>
        <v>0</v>
      </c>
      <c r="N42" s="113">
        <f t="shared" si="6"/>
        <v>0</v>
      </c>
      <c r="O42" s="27">
        <f t="shared" si="6"/>
        <v>0</v>
      </c>
      <c r="P42" s="121">
        <f t="shared" si="6"/>
        <v>0</v>
      </c>
      <c r="Q42" s="131">
        <f t="shared" si="6"/>
        <v>0</v>
      </c>
      <c r="R42" s="83">
        <f t="shared" si="6"/>
        <v>0</v>
      </c>
      <c r="T42" s="262"/>
      <c r="U42" s="14" t="s">
        <v>90</v>
      </c>
      <c r="V42" s="22">
        <f t="shared" ref="V42:AA42" si="7">COUNT(V37:V40)</f>
        <v>1</v>
      </c>
      <c r="W42" s="28">
        <f t="shared" si="7"/>
        <v>1</v>
      </c>
      <c r="X42" s="28">
        <f t="shared" si="7"/>
        <v>0</v>
      </c>
      <c r="Y42" s="121">
        <f t="shared" si="7"/>
        <v>2</v>
      </c>
      <c r="Z42" s="131">
        <f t="shared" si="7"/>
        <v>1</v>
      </c>
      <c r="AA42" s="115">
        <f t="shared" si="7"/>
        <v>1</v>
      </c>
      <c r="AE42" s="55"/>
    </row>
    <row r="43" spans="2:31" ht="30" customHeight="1" thickBot="1">
      <c r="B43" s="40"/>
      <c r="C43" s="39"/>
      <c r="D43" s="178"/>
      <c r="E43" s="90"/>
      <c r="F43" s="180"/>
      <c r="G43" s="171"/>
      <c r="H43" s="101"/>
      <c r="I43" s="98"/>
      <c r="J43" s="2"/>
      <c r="L43" s="15"/>
      <c r="U43" s="15"/>
    </row>
    <row r="44" spans="2:31" ht="30" customHeight="1" thickBot="1">
      <c r="B44" s="40"/>
      <c r="C44" s="12"/>
      <c r="D44" s="184"/>
      <c r="E44" s="94"/>
      <c r="F44" s="185"/>
      <c r="G44" s="173"/>
      <c r="H44" s="105"/>
      <c r="I44" s="103"/>
      <c r="J44" s="2"/>
      <c r="L44" s="15"/>
      <c r="M44" s="272" t="s">
        <v>2</v>
      </c>
      <c r="N44" s="273"/>
      <c r="O44" s="273"/>
      <c r="P44" s="280" t="s">
        <v>3</v>
      </c>
      <c r="Q44" s="281"/>
      <c r="R44" s="282"/>
      <c r="U44" s="270" t="s">
        <v>114</v>
      </c>
    </row>
    <row r="45" spans="2:31" ht="30" customHeight="1" thickBot="1">
      <c r="B45" s="261" t="s">
        <v>87</v>
      </c>
      <c r="C45" s="166" t="s">
        <v>123</v>
      </c>
      <c r="D45" s="186">
        <f t="shared" ref="D45:I45" si="8">SUM(D5:D44)</f>
        <v>51</v>
      </c>
      <c r="E45" s="95">
        <f t="shared" si="8"/>
        <v>91</v>
      </c>
      <c r="F45" s="187">
        <f t="shared" si="8"/>
        <v>15</v>
      </c>
      <c r="G45" s="174">
        <f t="shared" si="8"/>
        <v>105</v>
      </c>
      <c r="H45" s="106">
        <f t="shared" si="8"/>
        <v>215</v>
      </c>
      <c r="I45" s="30">
        <f t="shared" si="8"/>
        <v>108</v>
      </c>
      <c r="K45" s="274" t="s">
        <v>87</v>
      </c>
      <c r="L45" s="34"/>
      <c r="M45" s="77" t="s">
        <v>192</v>
      </c>
      <c r="N45" s="89" t="s">
        <v>193</v>
      </c>
      <c r="O45" s="78" t="s">
        <v>191</v>
      </c>
      <c r="P45" s="87" t="s">
        <v>192</v>
      </c>
      <c r="Q45" s="108" t="s">
        <v>193</v>
      </c>
      <c r="R45" s="88" t="s">
        <v>191</v>
      </c>
      <c r="U45" s="271"/>
    </row>
    <row r="46" spans="2:31" ht="30" customHeight="1" thickBot="1">
      <c r="B46" s="262"/>
      <c r="C46" s="167" t="s">
        <v>90</v>
      </c>
      <c r="D46" s="188">
        <f t="shared" ref="D46:I46" si="9">COUNT(D5:D44)</f>
        <v>17</v>
      </c>
      <c r="E46" s="189">
        <f t="shared" si="9"/>
        <v>14</v>
      </c>
      <c r="F46" s="83">
        <f t="shared" si="9"/>
        <v>5</v>
      </c>
      <c r="G46" s="175">
        <f t="shared" si="9"/>
        <v>26</v>
      </c>
      <c r="H46" s="107">
        <f t="shared" si="9"/>
        <v>25</v>
      </c>
      <c r="I46" s="104">
        <f t="shared" si="9"/>
        <v>24</v>
      </c>
      <c r="K46" s="275"/>
      <c r="L46" s="13" t="s">
        <v>123</v>
      </c>
      <c r="M46" s="35">
        <f t="shared" ref="M46:R47" si="10">SUM(D45,M32,V32,M41,V41)</f>
        <v>171</v>
      </c>
      <c r="N46" s="36">
        <f t="shared" si="10"/>
        <v>263</v>
      </c>
      <c r="O46" s="36">
        <f t="shared" si="10"/>
        <v>57</v>
      </c>
      <c r="P46" s="85">
        <f t="shared" si="10"/>
        <v>194</v>
      </c>
      <c r="Q46" s="109">
        <f t="shared" si="10"/>
        <v>563</v>
      </c>
      <c r="R46" s="86">
        <f t="shared" si="10"/>
        <v>248</v>
      </c>
      <c r="S46" s="25"/>
      <c r="T46" s="25"/>
      <c r="U46" s="24">
        <f>SUM(M46:R46)</f>
        <v>1496</v>
      </c>
    </row>
    <row r="47" spans="2:31" ht="34.5" customHeight="1" thickBot="1">
      <c r="E47" s="73"/>
      <c r="F47" s="73"/>
      <c r="G47" s="73"/>
      <c r="K47" s="276"/>
      <c r="L47" s="14" t="s">
        <v>90</v>
      </c>
      <c r="M47" s="23">
        <f t="shared" si="10"/>
        <v>43</v>
      </c>
      <c r="N47" s="31">
        <f t="shared" si="10"/>
        <v>37</v>
      </c>
      <c r="O47" s="31">
        <f t="shared" si="10"/>
        <v>21</v>
      </c>
      <c r="P47" s="32">
        <f t="shared" si="10"/>
        <v>56</v>
      </c>
      <c r="Q47" s="110">
        <f t="shared" si="10"/>
        <v>57</v>
      </c>
      <c r="R47" s="33">
        <f t="shared" si="10"/>
        <v>53</v>
      </c>
      <c r="U47" s="24">
        <f>SUM(M47:R47)</f>
        <v>267</v>
      </c>
    </row>
    <row r="48" spans="2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15.75" customHeight="1"/>
    <row r="92" ht="27" customHeight="1"/>
    <row r="93" ht="24" customHeight="1"/>
  </sheetData>
  <mergeCells count="32">
    <mergeCell ref="B1:Q1"/>
    <mergeCell ref="B2:I2"/>
    <mergeCell ref="K41:K42"/>
    <mergeCell ref="T32:T33"/>
    <mergeCell ref="T35:T36"/>
    <mergeCell ref="T41:T42"/>
    <mergeCell ref="M35:O35"/>
    <mergeCell ref="D3:F3"/>
    <mergeCell ref="G3:I3"/>
    <mergeCell ref="M3:O3"/>
    <mergeCell ref="P3:R3"/>
    <mergeCell ref="Y35:AA35"/>
    <mergeCell ref="M44:O44"/>
    <mergeCell ref="P44:R44"/>
    <mergeCell ref="Y3:AA3"/>
    <mergeCell ref="V35:X35"/>
    <mergeCell ref="T1:Z1"/>
    <mergeCell ref="B45:B46"/>
    <mergeCell ref="C3:C4"/>
    <mergeCell ref="K3:K4"/>
    <mergeCell ref="K32:K33"/>
    <mergeCell ref="K35:K36"/>
    <mergeCell ref="B3:B4"/>
    <mergeCell ref="U3:U4"/>
    <mergeCell ref="U44:U45"/>
    <mergeCell ref="V3:X3"/>
    <mergeCell ref="K45:K47"/>
    <mergeCell ref="U35:U36"/>
    <mergeCell ref="P35:R35"/>
    <mergeCell ref="L3:L4"/>
    <mergeCell ref="T3:T4"/>
    <mergeCell ref="L35:L36"/>
  </mergeCells>
  <phoneticPr fontId="22"/>
  <pageMargins left="0.62992125984251968" right="0.23622047244094491" top="0.35433070866141736" bottom="0.35433070866141736" header="0.31496062992125984" footer="0.31496062992125984"/>
  <pageSetup paperSize="9" scale="40" firstPageNumber="4294963191" orientation="landscape" r:id="rId1"/>
  <headerFooter alignWithMargins="0"/>
  <rowBreaks count="1" manualBreakCount="1">
    <brk id="47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3"/>
  <sheetViews>
    <sheetView view="pageBreakPreview" workbookViewId="0">
      <pane xSplit="3" ySplit="4" topLeftCell="D5" activePane="bottomRight" state="frozen"/>
      <selection pane="topRight"/>
      <selection pane="bottomLeft"/>
      <selection pane="bottomRight" activeCell="B6" sqref="B6"/>
    </sheetView>
  </sheetViews>
  <sheetFormatPr defaultRowHeight="14.25"/>
  <cols>
    <col min="1" max="1" width="3.33203125" style="58" customWidth="1"/>
    <col min="2" max="2" width="6.44140625" style="58" customWidth="1"/>
    <col min="3" max="3" width="14.21875" style="59" customWidth="1"/>
    <col min="4" max="9" width="10.77734375" style="60" customWidth="1"/>
    <col min="10" max="10" width="10" style="58" bestFit="1" customWidth="1"/>
    <col min="11" max="16384" width="8.88671875" style="58"/>
  </cols>
  <sheetData>
    <row r="1" spans="2:9" ht="14.25" customHeight="1"/>
    <row r="2" spans="2:9" ht="15" thickBot="1"/>
    <row r="3" spans="2:9" ht="15" customHeight="1">
      <c r="B3" s="298" t="s">
        <v>0</v>
      </c>
      <c r="C3" s="298" t="s">
        <v>1</v>
      </c>
      <c r="D3" s="272" t="s">
        <v>2</v>
      </c>
      <c r="E3" s="273"/>
      <c r="F3" s="273"/>
      <c r="G3" s="299" t="s">
        <v>3</v>
      </c>
      <c r="H3" s="291"/>
      <c r="I3" s="292"/>
    </row>
    <row r="4" spans="2:9" ht="15" customHeight="1" thickBot="1">
      <c r="B4" s="298"/>
      <c r="C4" s="298"/>
      <c r="D4" s="77" t="s">
        <v>192</v>
      </c>
      <c r="E4" s="89" t="s">
        <v>193</v>
      </c>
      <c r="F4" s="78" t="s">
        <v>191</v>
      </c>
      <c r="G4" s="96" t="s">
        <v>192</v>
      </c>
      <c r="H4" s="100" t="s">
        <v>193</v>
      </c>
      <c r="I4" s="97" t="s">
        <v>191</v>
      </c>
    </row>
    <row r="5" spans="2:9" ht="15" customHeight="1">
      <c r="B5" s="61" t="str">
        <f>参加数!B5</f>
        <v>国１</v>
      </c>
      <c r="C5" s="62" t="str">
        <f>参加数!C5</f>
        <v>伊豆味</v>
      </c>
      <c r="D5" s="61">
        <f>参加数!D5</f>
        <v>0</v>
      </c>
      <c r="E5" s="61">
        <f>参加数!E5</f>
        <v>0</v>
      </c>
      <c r="F5" s="61">
        <f>参加数!F5</f>
        <v>0</v>
      </c>
      <c r="G5" s="61">
        <f>参加数!G5</f>
        <v>0</v>
      </c>
      <c r="H5" s="61">
        <f>参加数!H5</f>
        <v>0</v>
      </c>
      <c r="I5" s="61">
        <f>参加数!I5</f>
        <v>0</v>
      </c>
    </row>
    <row r="6" spans="2:9" ht="15" customHeight="1">
      <c r="B6" s="61" t="str">
        <f>参加数!B6</f>
        <v>国２</v>
      </c>
      <c r="C6" s="62" t="str">
        <f>参加数!C6</f>
        <v>東江</v>
      </c>
      <c r="D6" s="61">
        <f>参加数!D6</f>
        <v>1</v>
      </c>
      <c r="E6" s="61">
        <f>参加数!E6</f>
        <v>0</v>
      </c>
      <c r="F6" s="61">
        <f>参加数!F6</f>
        <v>0</v>
      </c>
      <c r="G6" s="61">
        <f>参加数!G6</f>
        <v>0</v>
      </c>
      <c r="H6" s="61">
        <f>参加数!H6</f>
        <v>2</v>
      </c>
      <c r="I6" s="61">
        <f>参加数!I6</f>
        <v>0</v>
      </c>
    </row>
    <row r="7" spans="2:9" ht="15" customHeight="1">
      <c r="B7" s="61" t="str">
        <f>参加数!B7</f>
        <v>中１</v>
      </c>
      <c r="C7" s="62" t="str">
        <f>参加数!C7</f>
        <v>西原</v>
      </c>
      <c r="D7" s="61">
        <f>参加数!D6</f>
        <v>1</v>
      </c>
      <c r="E7" s="61">
        <f>参加数!E6</f>
        <v>0</v>
      </c>
      <c r="F7" s="61">
        <f>参加数!F6</f>
        <v>0</v>
      </c>
      <c r="G7" s="61">
        <f>参加数!G6</f>
        <v>0</v>
      </c>
      <c r="H7" s="61">
        <f>参加数!H6</f>
        <v>2</v>
      </c>
      <c r="I7" s="61">
        <f>参加数!I6</f>
        <v>0</v>
      </c>
    </row>
    <row r="8" spans="2:9" ht="15" customHeight="1">
      <c r="B8" s="61" t="str">
        <f>参加数!B8</f>
        <v>中２</v>
      </c>
      <c r="C8" s="62" t="str">
        <f>参加数!C8</f>
        <v>嘉数</v>
      </c>
      <c r="D8" s="61">
        <f>参加数!D7</f>
        <v>0</v>
      </c>
      <c r="E8" s="61">
        <f>参加数!E7</f>
        <v>0</v>
      </c>
      <c r="F8" s="61">
        <f>参加数!F7</f>
        <v>0</v>
      </c>
      <c r="G8" s="61">
        <f>参加数!G7</f>
        <v>2</v>
      </c>
      <c r="H8" s="61">
        <f>参加数!H7</f>
        <v>7</v>
      </c>
      <c r="I8" s="61">
        <f>参加数!I7</f>
        <v>8</v>
      </c>
    </row>
    <row r="9" spans="2:9" ht="15" customHeight="1">
      <c r="B9" s="61" t="str">
        <f>参加数!B9</f>
        <v>中３</v>
      </c>
      <c r="C9" s="62" t="str">
        <f>参加数!C9</f>
        <v>普天間</v>
      </c>
      <c r="D9" s="61">
        <f>参加数!D8</f>
        <v>0</v>
      </c>
      <c r="E9" s="61">
        <f>参加数!E8</f>
        <v>0</v>
      </c>
      <c r="F9" s="61">
        <f>参加数!F8</f>
        <v>0</v>
      </c>
      <c r="G9" s="61">
        <f>参加数!G8</f>
        <v>0</v>
      </c>
      <c r="H9" s="61">
        <f>参加数!H8</f>
        <v>0</v>
      </c>
      <c r="I9" s="61">
        <f>参加数!I8</f>
        <v>14</v>
      </c>
    </row>
    <row r="10" spans="2:9" ht="15" customHeight="1">
      <c r="B10" s="61" t="str">
        <f>参加数!B10</f>
        <v>中４</v>
      </c>
      <c r="C10" s="62" t="str">
        <f>参加数!C10</f>
        <v>真志喜</v>
      </c>
      <c r="D10" s="61">
        <f>参加数!D9</f>
        <v>3</v>
      </c>
      <c r="E10" s="61">
        <f>参加数!E9</f>
        <v>3</v>
      </c>
      <c r="F10" s="61">
        <f>参加数!F9</f>
        <v>0</v>
      </c>
      <c r="G10" s="61">
        <f>参加数!G9</f>
        <v>5</v>
      </c>
      <c r="H10" s="61">
        <f>参加数!H9</f>
        <v>10</v>
      </c>
      <c r="I10" s="61">
        <f>参加数!I9</f>
        <v>3</v>
      </c>
    </row>
    <row r="11" spans="2:9" ht="15" customHeight="1">
      <c r="B11" s="61" t="str">
        <f>参加数!B11</f>
        <v>中５</v>
      </c>
      <c r="C11" s="62" t="str">
        <f>参加数!C11</f>
        <v>中城</v>
      </c>
      <c r="D11" s="61">
        <f>参加数!D10</f>
        <v>0</v>
      </c>
      <c r="E11" s="61">
        <f>参加数!E10</f>
        <v>0</v>
      </c>
      <c r="F11" s="61">
        <f>参加数!F10</f>
        <v>0</v>
      </c>
      <c r="G11" s="61">
        <f>参加数!G10</f>
        <v>4</v>
      </c>
      <c r="H11" s="61">
        <f>参加数!H10</f>
        <v>17</v>
      </c>
      <c r="I11" s="61">
        <f>参加数!I10</f>
        <v>3</v>
      </c>
    </row>
    <row r="12" spans="2:9" ht="15" customHeight="1">
      <c r="B12" s="61" t="str">
        <f>参加数!B12</f>
        <v>中６</v>
      </c>
      <c r="C12" s="62" t="str">
        <f>参加数!C12</f>
        <v>北中城</v>
      </c>
      <c r="D12" s="61">
        <f>参加数!D11</f>
        <v>3</v>
      </c>
      <c r="E12" s="61">
        <f>参加数!E11</f>
        <v>4</v>
      </c>
      <c r="F12" s="61">
        <f>参加数!F11</f>
        <v>4</v>
      </c>
      <c r="G12" s="61">
        <f>参加数!G11</f>
        <v>2</v>
      </c>
      <c r="H12" s="61">
        <f>参加数!H11</f>
        <v>7</v>
      </c>
      <c r="I12" s="61">
        <f>参加数!I11</f>
        <v>3</v>
      </c>
    </row>
    <row r="13" spans="2:9" ht="15" customHeight="1">
      <c r="B13" s="61" t="str">
        <f>参加数!B13</f>
        <v>中７</v>
      </c>
      <c r="C13" s="62" t="str">
        <f>参加数!C13</f>
        <v>北谷</v>
      </c>
      <c r="D13" s="61">
        <f>参加数!D12</f>
        <v>0</v>
      </c>
      <c r="E13" s="61">
        <f>参加数!E12</f>
        <v>5</v>
      </c>
      <c r="F13" s="61">
        <f>参加数!F12</f>
        <v>0</v>
      </c>
      <c r="G13" s="61">
        <f>参加数!G12</f>
        <v>1</v>
      </c>
      <c r="H13" s="61">
        <f>参加数!H12</f>
        <v>11</v>
      </c>
      <c r="I13" s="61">
        <f>参加数!I12</f>
        <v>6</v>
      </c>
    </row>
    <row r="14" spans="2:9" ht="15" customHeight="1">
      <c r="B14" s="61" t="str">
        <f>参加数!B14</f>
        <v>中８</v>
      </c>
      <c r="C14" s="62" t="str">
        <f>参加数!C14</f>
        <v>桑江</v>
      </c>
      <c r="D14" s="61">
        <f>参加数!D13</f>
        <v>0</v>
      </c>
      <c r="E14" s="61">
        <f>参加数!E13</f>
        <v>0</v>
      </c>
      <c r="F14" s="61">
        <f>参加数!F13</f>
        <v>0</v>
      </c>
      <c r="G14" s="61">
        <f>参加数!G13</f>
        <v>1</v>
      </c>
      <c r="H14" s="61">
        <f>参加数!H13</f>
        <v>3</v>
      </c>
      <c r="I14" s="61">
        <f>参加数!I13</f>
        <v>6</v>
      </c>
    </row>
    <row r="15" spans="2:9" ht="15" customHeight="1">
      <c r="B15" s="61" t="str">
        <f>参加数!B15</f>
        <v>中９</v>
      </c>
      <c r="C15" s="62" t="str">
        <f>参加数!C15</f>
        <v>山内</v>
      </c>
      <c r="D15" s="61">
        <f>参加数!D14</f>
        <v>0</v>
      </c>
      <c r="E15" s="61">
        <f>参加数!E14</f>
        <v>0</v>
      </c>
      <c r="F15" s="61">
        <f>参加数!F14</f>
        <v>0</v>
      </c>
      <c r="G15" s="61">
        <f>参加数!G14</f>
        <v>5</v>
      </c>
      <c r="H15" s="61">
        <f>参加数!H14</f>
        <v>6</v>
      </c>
      <c r="I15" s="61">
        <f>参加数!I14</f>
        <v>3</v>
      </c>
    </row>
    <row r="16" spans="2:9" ht="15" customHeight="1">
      <c r="B16" s="61" t="str">
        <f>参加数!B16</f>
        <v>中１０</v>
      </c>
      <c r="C16" s="62" t="str">
        <f>参加数!C16</f>
        <v>コザ</v>
      </c>
      <c r="D16" s="61">
        <f>参加数!D15</f>
        <v>1</v>
      </c>
      <c r="E16" s="61">
        <f>参加数!E15</f>
        <v>6</v>
      </c>
      <c r="F16" s="61">
        <f>参加数!F15</f>
        <v>3</v>
      </c>
      <c r="G16" s="61">
        <f>参加数!G15</f>
        <v>3</v>
      </c>
      <c r="H16" s="61">
        <f>参加数!H15</f>
        <v>3</v>
      </c>
      <c r="I16" s="61">
        <f>参加数!I15</f>
        <v>7</v>
      </c>
    </row>
    <row r="17" spans="2:9" ht="15" customHeight="1">
      <c r="B17" s="61" t="str">
        <f>参加数!B17</f>
        <v>中１１</v>
      </c>
      <c r="C17" s="62" t="str">
        <f>参加数!C17</f>
        <v>越来</v>
      </c>
      <c r="D17" s="61">
        <f>参加数!D16</f>
        <v>0</v>
      </c>
      <c r="E17" s="61">
        <f>参加数!E16</f>
        <v>0</v>
      </c>
      <c r="F17" s="61">
        <f>参加数!F16</f>
        <v>0</v>
      </c>
      <c r="G17" s="61">
        <f>参加数!G16</f>
        <v>0</v>
      </c>
      <c r="H17" s="61">
        <f>参加数!H16</f>
        <v>8</v>
      </c>
      <c r="I17" s="61">
        <f>参加数!I16</f>
        <v>4</v>
      </c>
    </row>
    <row r="18" spans="2:9" ht="15" customHeight="1">
      <c r="B18" s="61" t="str">
        <f>参加数!B18</f>
        <v>中１２</v>
      </c>
      <c r="C18" s="62" t="str">
        <f>参加数!C18</f>
        <v>安慶田</v>
      </c>
      <c r="D18" s="61">
        <f>参加数!D17</f>
        <v>2</v>
      </c>
      <c r="E18" s="61">
        <f>参加数!E17</f>
        <v>9</v>
      </c>
      <c r="F18" s="61">
        <f>参加数!F17</f>
        <v>0</v>
      </c>
      <c r="G18" s="61">
        <f>参加数!G17</f>
        <v>0</v>
      </c>
      <c r="H18" s="61">
        <f>参加数!H17</f>
        <v>10</v>
      </c>
      <c r="I18" s="61">
        <f>参加数!I17</f>
        <v>3</v>
      </c>
    </row>
    <row r="19" spans="2:9" ht="15" customHeight="1">
      <c r="B19" s="61" t="str">
        <f>参加数!B19</f>
        <v>中１３</v>
      </c>
      <c r="C19" s="62" t="str">
        <f>参加数!C19</f>
        <v>美東</v>
      </c>
      <c r="D19" s="61">
        <f>参加数!D18</f>
        <v>0</v>
      </c>
      <c r="E19" s="61">
        <f>参加数!E18</f>
        <v>0</v>
      </c>
      <c r="F19" s="61">
        <f>参加数!F18</f>
        <v>0</v>
      </c>
      <c r="G19" s="61">
        <f>参加数!G18</f>
        <v>0</v>
      </c>
      <c r="H19" s="61">
        <f>参加数!H18</f>
        <v>0</v>
      </c>
      <c r="I19" s="61">
        <f>参加数!I18</f>
        <v>0</v>
      </c>
    </row>
    <row r="20" spans="2:9" ht="15" customHeight="1">
      <c r="B20" s="61" t="str">
        <f>参加数!B20</f>
        <v>中１４</v>
      </c>
      <c r="C20" s="62" t="str">
        <f>参加数!C20</f>
        <v>美里</v>
      </c>
      <c r="D20" s="61">
        <f>参加数!D19</f>
        <v>5</v>
      </c>
      <c r="E20" s="61">
        <f>参加数!E19</f>
        <v>0</v>
      </c>
      <c r="F20" s="61">
        <f>参加数!F19</f>
        <v>0</v>
      </c>
      <c r="G20" s="61">
        <f>参加数!G19</f>
        <v>3</v>
      </c>
      <c r="H20" s="61">
        <f>参加数!H19</f>
        <v>2</v>
      </c>
      <c r="I20" s="61">
        <f>参加数!I19</f>
        <v>3</v>
      </c>
    </row>
    <row r="21" spans="2:9" ht="15" customHeight="1">
      <c r="B21" s="61" t="str">
        <f>参加数!B21</f>
        <v>中１５</v>
      </c>
      <c r="C21" s="62" t="str">
        <f>参加数!C21</f>
        <v>嘉手納</v>
      </c>
      <c r="D21" s="61">
        <f>参加数!D20</f>
        <v>5</v>
      </c>
      <c r="E21" s="61">
        <f>参加数!E20</f>
        <v>0</v>
      </c>
      <c r="F21" s="61">
        <f>参加数!F20</f>
        <v>0</v>
      </c>
      <c r="G21" s="61">
        <f>参加数!G20</f>
        <v>7</v>
      </c>
      <c r="H21" s="61">
        <f>参加数!H20</f>
        <v>5</v>
      </c>
      <c r="I21" s="61">
        <f>参加数!I20</f>
        <v>5</v>
      </c>
    </row>
    <row r="22" spans="2:9" ht="15" customHeight="1">
      <c r="B22" s="61" t="str">
        <f>参加数!B22</f>
        <v>中１６</v>
      </c>
      <c r="C22" s="62" t="str">
        <f>参加数!C22</f>
        <v>古堅</v>
      </c>
      <c r="D22" s="61">
        <f>参加数!D21</f>
        <v>0</v>
      </c>
      <c r="E22" s="61">
        <f>参加数!E21</f>
        <v>0</v>
      </c>
      <c r="F22" s="61">
        <f>参加数!F21</f>
        <v>0</v>
      </c>
      <c r="G22" s="61">
        <f>参加数!G21</f>
        <v>3</v>
      </c>
      <c r="H22" s="61">
        <f>参加数!H21</f>
        <v>8</v>
      </c>
      <c r="I22" s="61">
        <f>参加数!I21</f>
        <v>2</v>
      </c>
    </row>
    <row r="23" spans="2:9" ht="15" customHeight="1">
      <c r="B23" s="61" t="str">
        <f>参加数!B23</f>
        <v>中１７</v>
      </c>
      <c r="C23" s="62" t="str">
        <f>参加数!C23</f>
        <v>読谷</v>
      </c>
      <c r="D23" s="61">
        <f>参加数!D22</f>
        <v>2</v>
      </c>
      <c r="E23" s="61">
        <f>参加数!E22</f>
        <v>13</v>
      </c>
      <c r="F23" s="61">
        <f>参加数!F22</f>
        <v>0</v>
      </c>
      <c r="G23" s="61">
        <f>参加数!G22</f>
        <v>5</v>
      </c>
      <c r="H23" s="61">
        <f>参加数!H22</f>
        <v>18</v>
      </c>
      <c r="I23" s="61">
        <f>参加数!I22</f>
        <v>3</v>
      </c>
    </row>
    <row r="24" spans="2:9" ht="15" customHeight="1">
      <c r="B24" s="61" t="str">
        <f>参加数!B24</f>
        <v>中１８</v>
      </c>
      <c r="C24" s="62" t="str">
        <f>参加数!C24</f>
        <v>具志川</v>
      </c>
      <c r="D24" s="61">
        <f>参加数!D23</f>
        <v>0</v>
      </c>
      <c r="E24" s="61">
        <f>参加数!E23</f>
        <v>0</v>
      </c>
      <c r="F24" s="61">
        <f>参加数!F23</f>
        <v>0</v>
      </c>
      <c r="G24" s="61">
        <f>参加数!G23</f>
        <v>6</v>
      </c>
      <c r="H24" s="61">
        <f>参加数!H23</f>
        <v>9</v>
      </c>
      <c r="I24" s="61">
        <f>参加数!I23</f>
        <v>0</v>
      </c>
    </row>
    <row r="25" spans="2:9" ht="15" customHeight="1">
      <c r="B25" s="61" t="str">
        <f>参加数!B25</f>
        <v>中１９</v>
      </c>
      <c r="C25" s="62" t="str">
        <f>参加数!C25</f>
        <v>あげな</v>
      </c>
      <c r="D25" s="61">
        <f>参加数!D24</f>
        <v>0</v>
      </c>
      <c r="E25" s="61">
        <f>参加数!E24</f>
        <v>0</v>
      </c>
      <c r="F25" s="61">
        <f>参加数!F24</f>
        <v>0</v>
      </c>
      <c r="G25" s="61">
        <f>参加数!G24</f>
        <v>3</v>
      </c>
      <c r="H25" s="61">
        <f>参加数!H24</f>
        <v>12</v>
      </c>
      <c r="I25" s="61">
        <f>参加数!I24</f>
        <v>6</v>
      </c>
    </row>
    <row r="26" spans="2:9" ht="15" customHeight="1">
      <c r="B26" s="61" t="str">
        <f>参加数!B26</f>
        <v>中２０</v>
      </c>
      <c r="C26" s="62" t="str">
        <f>参加数!C26</f>
        <v>津堅</v>
      </c>
      <c r="D26" s="61">
        <f>参加数!D25</f>
        <v>2</v>
      </c>
      <c r="E26" s="61">
        <f>参加数!E25</f>
        <v>1</v>
      </c>
      <c r="F26" s="61">
        <f>参加数!F25</f>
        <v>0</v>
      </c>
      <c r="G26" s="61">
        <f>参加数!G25</f>
        <v>9</v>
      </c>
      <c r="H26" s="61">
        <f>参加数!H25</f>
        <v>14</v>
      </c>
      <c r="I26" s="61">
        <f>参加数!I25</f>
        <v>5</v>
      </c>
    </row>
    <row r="27" spans="2:9" ht="15" customHeight="1">
      <c r="B27" s="61" t="str">
        <f>参加数!B27</f>
        <v>中２１</v>
      </c>
      <c r="C27" s="62" t="str">
        <f>参加数!C27</f>
        <v>石川</v>
      </c>
      <c r="D27" s="61">
        <f>参加数!D26</f>
        <v>0</v>
      </c>
      <c r="E27" s="61">
        <f>参加数!E26</f>
        <v>0</v>
      </c>
      <c r="F27" s="61">
        <f>参加数!F26</f>
        <v>0</v>
      </c>
      <c r="G27" s="61">
        <f>参加数!G26</f>
        <v>0</v>
      </c>
      <c r="H27" s="61">
        <f>参加数!H26</f>
        <v>0</v>
      </c>
      <c r="I27" s="61">
        <f>参加数!I26</f>
        <v>0</v>
      </c>
    </row>
    <row r="28" spans="2:9" ht="15" customHeight="1">
      <c r="B28" s="61" t="str">
        <f>参加数!B28</f>
        <v>中２２</v>
      </c>
      <c r="C28" s="62" t="str">
        <f>参加数!C28</f>
        <v>恩納</v>
      </c>
      <c r="D28" s="61">
        <f>参加数!D27</f>
        <v>0</v>
      </c>
      <c r="E28" s="61">
        <f>参加数!E27</f>
        <v>12</v>
      </c>
      <c r="F28" s="61">
        <f>参加数!F27</f>
        <v>0</v>
      </c>
      <c r="G28" s="61">
        <f>参加数!G27</f>
        <v>6</v>
      </c>
      <c r="H28" s="61">
        <f>参加数!H27</f>
        <v>0</v>
      </c>
      <c r="I28" s="61">
        <f>参加数!I27</f>
        <v>4</v>
      </c>
    </row>
    <row r="29" spans="2:9" ht="15" customHeight="1">
      <c r="B29" s="61" t="str">
        <f>参加数!B29</f>
        <v>中２３</v>
      </c>
      <c r="C29" s="62" t="str">
        <f>参加数!C29</f>
        <v>喜瀬武原</v>
      </c>
      <c r="D29" s="61">
        <f>参加数!D28</f>
        <v>1</v>
      </c>
      <c r="E29" s="61">
        <f>参加数!E28</f>
        <v>5</v>
      </c>
      <c r="F29" s="61">
        <f>参加数!F28</f>
        <v>0</v>
      </c>
      <c r="G29" s="61">
        <f>参加数!G28</f>
        <v>4</v>
      </c>
      <c r="H29" s="61">
        <f>参加数!H28</f>
        <v>4</v>
      </c>
      <c r="I29" s="61">
        <f>参加数!I28</f>
        <v>0</v>
      </c>
    </row>
    <row r="30" spans="2:9" ht="15" customHeight="1">
      <c r="B30" s="61" t="str">
        <f>参加数!B30</f>
        <v>中２４</v>
      </c>
      <c r="C30" s="62" t="str">
        <f>参加数!C30</f>
        <v>安富祖</v>
      </c>
      <c r="D30" s="61">
        <f>参加数!D29</f>
        <v>3</v>
      </c>
      <c r="E30" s="61">
        <f>参加数!E29</f>
        <v>1</v>
      </c>
      <c r="F30" s="61">
        <f>参加数!F29</f>
        <v>0</v>
      </c>
      <c r="G30" s="61">
        <f>参加数!G29</f>
        <v>0</v>
      </c>
      <c r="H30" s="61">
        <f>参加数!H29</f>
        <v>0</v>
      </c>
      <c r="I30" s="61">
        <f>参加数!I29</f>
        <v>2</v>
      </c>
    </row>
    <row r="31" spans="2:9" ht="15" customHeight="1">
      <c r="B31" s="61" t="str">
        <f>参加数!B31</f>
        <v>中２５</v>
      </c>
      <c r="C31" s="62" t="str">
        <f>参加数!C31</f>
        <v>伊波</v>
      </c>
      <c r="D31" s="61">
        <f>参加数!D30</f>
        <v>3</v>
      </c>
      <c r="E31" s="61">
        <f>参加数!E30</f>
        <v>2</v>
      </c>
      <c r="F31" s="61">
        <f>参加数!F30</f>
        <v>0</v>
      </c>
      <c r="G31" s="61">
        <f>参加数!G30</f>
        <v>3</v>
      </c>
      <c r="H31" s="61">
        <f>参加数!H30</f>
        <v>5</v>
      </c>
      <c r="I31" s="61">
        <f>参加数!I30</f>
        <v>0</v>
      </c>
    </row>
    <row r="32" spans="2:9" ht="15" customHeight="1">
      <c r="B32" s="61" t="str">
        <f>参加数!B32</f>
        <v>中２６</v>
      </c>
      <c r="C32" s="62" t="str">
        <f>参加数!C32</f>
        <v>宮里</v>
      </c>
      <c r="D32" s="61">
        <f>参加数!D31</f>
        <v>0</v>
      </c>
      <c r="E32" s="61">
        <f>参加数!E31</f>
        <v>0</v>
      </c>
      <c r="F32" s="61">
        <f>参加数!F31</f>
        <v>0</v>
      </c>
      <c r="G32" s="61">
        <f>参加数!G31</f>
        <v>2</v>
      </c>
      <c r="H32" s="61">
        <f>参加数!H31</f>
        <v>4</v>
      </c>
      <c r="I32" s="61">
        <f>参加数!I31</f>
        <v>3</v>
      </c>
    </row>
    <row r="33" spans="2:9" ht="15" customHeight="1">
      <c r="B33" s="61" t="str">
        <f>参加数!B33</f>
        <v>中２７</v>
      </c>
      <c r="C33" s="62" t="str">
        <f>参加数!C33</f>
        <v>宜野湾</v>
      </c>
      <c r="D33" s="61">
        <f>参加数!D32</f>
        <v>5</v>
      </c>
      <c r="E33" s="61">
        <f>参加数!E32</f>
        <v>13</v>
      </c>
      <c r="F33" s="61">
        <f>参加数!F32</f>
        <v>4</v>
      </c>
      <c r="G33" s="61">
        <f>参加数!G32</f>
        <v>1</v>
      </c>
      <c r="H33" s="61">
        <f>参加数!H32</f>
        <v>15</v>
      </c>
      <c r="I33" s="61">
        <f>参加数!I32</f>
        <v>6</v>
      </c>
    </row>
    <row r="34" spans="2:9" ht="15" customHeight="1">
      <c r="B34" s="61" t="str">
        <f>参加数!B34</f>
        <v>中２８</v>
      </c>
      <c r="C34" s="62" t="str">
        <f>参加数!C34</f>
        <v>琉大附属</v>
      </c>
      <c r="D34" s="61">
        <f>参加数!D33</f>
        <v>0</v>
      </c>
      <c r="E34" s="61">
        <f>参加数!E33</f>
        <v>0</v>
      </c>
      <c r="F34" s="61">
        <f>参加数!F33</f>
        <v>0</v>
      </c>
      <c r="G34" s="61">
        <f>参加数!G33</f>
        <v>16</v>
      </c>
      <c r="H34" s="61">
        <f>参加数!H33</f>
        <v>18</v>
      </c>
      <c r="I34" s="61">
        <f>参加数!I33</f>
        <v>0</v>
      </c>
    </row>
    <row r="35" spans="2:9" ht="15" customHeight="1">
      <c r="B35" s="61" t="str">
        <f>参加数!B35</f>
        <v>中２９</v>
      </c>
      <c r="C35" s="62" t="str">
        <f>参加数!C35</f>
        <v>西原東</v>
      </c>
      <c r="D35" s="61">
        <f>参加数!D34</f>
        <v>1</v>
      </c>
      <c r="E35" s="61">
        <f>参加数!E34</f>
        <v>0</v>
      </c>
      <c r="F35" s="61">
        <f>参加数!F34</f>
        <v>0</v>
      </c>
      <c r="G35" s="61">
        <f>参加数!G34</f>
        <v>0</v>
      </c>
      <c r="H35" s="61">
        <f>参加数!H34</f>
        <v>0</v>
      </c>
      <c r="I35" s="61">
        <f>参加数!I34</f>
        <v>1</v>
      </c>
    </row>
    <row r="36" spans="2:9" ht="15" customHeight="1">
      <c r="B36" s="61" t="str">
        <f>参加数!B36</f>
        <v>中３０</v>
      </c>
      <c r="C36" s="62" t="str">
        <f>参加数!C36</f>
        <v>沖縄東</v>
      </c>
      <c r="D36" s="61">
        <f>参加数!D35</f>
        <v>0</v>
      </c>
      <c r="E36" s="61">
        <f>参加数!E35</f>
        <v>0</v>
      </c>
      <c r="F36" s="61">
        <f>参加数!F35</f>
        <v>0</v>
      </c>
      <c r="G36" s="61">
        <f>参加数!G35</f>
        <v>5</v>
      </c>
      <c r="H36" s="61">
        <f>参加数!H35</f>
        <v>9</v>
      </c>
      <c r="I36" s="61">
        <f>参加数!I35</f>
        <v>2</v>
      </c>
    </row>
    <row r="37" spans="2:9" ht="15" customHeight="1">
      <c r="B37" s="61" t="str">
        <f>参加数!B37</f>
        <v>中３１</v>
      </c>
      <c r="C37" s="62" t="str">
        <f>参加数!C37</f>
        <v>与勝緑が丘</v>
      </c>
      <c r="D37" s="61">
        <f>参加数!D36</f>
        <v>3</v>
      </c>
      <c r="E37" s="61">
        <f>参加数!E36</f>
        <v>16</v>
      </c>
      <c r="F37" s="61">
        <f>参加数!F36</f>
        <v>3</v>
      </c>
      <c r="G37" s="61">
        <f>参加数!G36</f>
        <v>4</v>
      </c>
      <c r="H37" s="61">
        <f>参加数!H36</f>
        <v>8</v>
      </c>
      <c r="I37" s="61">
        <f>参加数!I36</f>
        <v>6</v>
      </c>
    </row>
    <row r="38" spans="2:9" ht="15" customHeight="1">
      <c r="B38" s="61" t="str">
        <f>参加数!B38</f>
        <v>中３２</v>
      </c>
      <c r="C38" s="62" t="str">
        <f>参加数!C38</f>
        <v>彩橋</v>
      </c>
      <c r="D38" s="61">
        <f>参加数!D37</f>
        <v>0</v>
      </c>
      <c r="E38" s="61">
        <f>参加数!E37</f>
        <v>0</v>
      </c>
      <c r="F38" s="61">
        <f>参加数!F37</f>
        <v>0</v>
      </c>
      <c r="G38" s="61">
        <f>参加数!G37</f>
        <v>0</v>
      </c>
      <c r="H38" s="61">
        <f>参加数!H37</f>
        <v>0</v>
      </c>
      <c r="I38" s="61">
        <f>参加数!I37</f>
        <v>0</v>
      </c>
    </row>
    <row r="39" spans="2:9" ht="15" customHeight="1">
      <c r="B39" s="61" t="str">
        <f>参加数!B39</f>
        <v>中３３</v>
      </c>
      <c r="C39" s="62" t="str">
        <f>参加数!C39</f>
        <v>球陽</v>
      </c>
      <c r="D39" s="61">
        <f>参加数!D38</f>
        <v>2</v>
      </c>
      <c r="E39" s="61">
        <f>参加数!E38</f>
        <v>1</v>
      </c>
      <c r="F39" s="61">
        <f>参加数!F38</f>
        <v>0</v>
      </c>
      <c r="G39" s="61">
        <f>参加数!G38</f>
        <v>1</v>
      </c>
      <c r="H39" s="61">
        <f>参加数!H38</f>
        <v>0</v>
      </c>
      <c r="I39" s="61">
        <f>参加数!I38</f>
        <v>0</v>
      </c>
    </row>
    <row r="40" spans="2:9" ht="15" customHeight="1">
      <c r="B40" s="61" t="str">
        <f>参加数!B40</f>
        <v>中３４</v>
      </c>
      <c r="C40" s="62" t="str">
        <f>参加数!C40</f>
        <v>具志川東</v>
      </c>
      <c r="D40" s="61">
        <f>参加数!D39</f>
        <v>9</v>
      </c>
      <c r="E40" s="61">
        <f>参加数!E39</f>
        <v>0</v>
      </c>
      <c r="F40" s="61">
        <f>参加数!F39</f>
        <v>1</v>
      </c>
      <c r="G40" s="61">
        <f>参加数!G39</f>
        <v>3</v>
      </c>
      <c r="H40" s="61">
        <f>参加数!H39</f>
        <v>0</v>
      </c>
      <c r="I40" s="61">
        <f>参加数!I39</f>
        <v>0</v>
      </c>
    </row>
    <row r="41" spans="2:9" ht="15" customHeight="1">
      <c r="B41" s="61" t="e">
        <f>参加数!#REF!</f>
        <v>#REF!</v>
      </c>
      <c r="C41" s="62" t="e">
        <f>参加数!#REF!</f>
        <v>#REF!</v>
      </c>
      <c r="D41" s="61">
        <f>参加数!D40</f>
        <v>0</v>
      </c>
      <c r="E41" s="61">
        <f>参加数!E40</f>
        <v>0</v>
      </c>
      <c r="F41" s="61">
        <f>参加数!F40</f>
        <v>0</v>
      </c>
      <c r="G41" s="61">
        <f>参加数!G40</f>
        <v>1</v>
      </c>
      <c r="H41" s="61">
        <f>参加数!H40</f>
        <v>0</v>
      </c>
      <c r="I41" s="61">
        <f>参加数!I40</f>
        <v>0</v>
      </c>
    </row>
    <row r="42" spans="2:9" ht="15" customHeight="1">
      <c r="B42" s="61">
        <f>参加数!B41</f>
        <v>0</v>
      </c>
      <c r="C42" s="62">
        <f>参加数!C41</f>
        <v>0</v>
      </c>
      <c r="D42" s="61">
        <f>参加数!D41</f>
        <v>0</v>
      </c>
      <c r="E42" s="61">
        <f>参加数!E41</f>
        <v>0</v>
      </c>
      <c r="F42" s="61">
        <f>参加数!F41</f>
        <v>0</v>
      </c>
      <c r="G42" s="61">
        <f>参加数!G41</f>
        <v>0</v>
      </c>
      <c r="H42" s="61">
        <f>参加数!H41</f>
        <v>0</v>
      </c>
      <c r="I42" s="61">
        <f>参加数!I41</f>
        <v>0</v>
      </c>
    </row>
    <row r="43" spans="2:9" ht="15" customHeight="1">
      <c r="B43" s="61">
        <f>参加数!B42</f>
        <v>0</v>
      </c>
      <c r="C43" s="62">
        <f>参加数!C42</f>
        <v>0</v>
      </c>
      <c r="D43" s="61">
        <f>参加数!D42</f>
        <v>0</v>
      </c>
      <c r="E43" s="61">
        <f>参加数!E42</f>
        <v>0</v>
      </c>
      <c r="F43" s="61">
        <f>参加数!F42</f>
        <v>0</v>
      </c>
      <c r="G43" s="61">
        <f>参加数!G42</f>
        <v>0</v>
      </c>
      <c r="H43" s="61">
        <f>参加数!H42</f>
        <v>0</v>
      </c>
      <c r="I43" s="61">
        <f>参加数!I42</f>
        <v>0</v>
      </c>
    </row>
    <row r="44" spans="2:9" ht="15" customHeight="1">
      <c r="B44" s="61">
        <f>参加数!B43</f>
        <v>0</v>
      </c>
      <c r="C44" s="62">
        <f>参加数!C43</f>
        <v>0</v>
      </c>
      <c r="D44" s="61">
        <f>参加数!D43</f>
        <v>0</v>
      </c>
      <c r="E44" s="61">
        <f>参加数!E43</f>
        <v>0</v>
      </c>
      <c r="F44" s="61">
        <f>参加数!F43</f>
        <v>0</v>
      </c>
      <c r="G44" s="61">
        <f>参加数!G43</f>
        <v>0</v>
      </c>
      <c r="H44" s="61">
        <f>参加数!H43</f>
        <v>0</v>
      </c>
      <c r="I44" s="61">
        <f>参加数!I43</f>
        <v>0</v>
      </c>
    </row>
    <row r="45" spans="2:9" ht="15" customHeight="1">
      <c r="B45" s="61">
        <f>参加数!B44</f>
        <v>0</v>
      </c>
      <c r="C45" s="62">
        <f>参加数!C44</f>
        <v>0</v>
      </c>
      <c r="D45" s="61">
        <f>参加数!D44</f>
        <v>0</v>
      </c>
      <c r="E45" s="61">
        <f>参加数!E44</f>
        <v>0</v>
      </c>
      <c r="F45" s="61">
        <f>参加数!F44</f>
        <v>0</v>
      </c>
      <c r="G45" s="61">
        <f>参加数!G44</f>
        <v>0</v>
      </c>
      <c r="H45" s="61">
        <f>参加数!H44</f>
        <v>0</v>
      </c>
      <c r="I45" s="61">
        <f>参加数!I44</f>
        <v>0</v>
      </c>
    </row>
    <row r="46" spans="2:9" ht="15" customHeight="1">
      <c r="B46" s="64" t="str">
        <f>参加数!K5</f>
        <v>那１</v>
      </c>
      <c r="C46" s="65" t="str">
        <f>参加数!L5</f>
        <v>浦添</v>
      </c>
      <c r="D46" s="64">
        <f>参加数!M5</f>
        <v>2</v>
      </c>
      <c r="E46" s="64">
        <f>参加数!N5</f>
        <v>7</v>
      </c>
      <c r="F46" s="64">
        <f>参加数!O5</f>
        <v>0</v>
      </c>
      <c r="G46" s="64">
        <f>参加数!P5</f>
        <v>0</v>
      </c>
      <c r="H46" s="64">
        <f>参加数!Q5</f>
        <v>0</v>
      </c>
      <c r="I46" s="64">
        <f>参加数!R5</f>
        <v>10</v>
      </c>
    </row>
    <row r="47" spans="2:9" ht="15" customHeight="1">
      <c r="B47" s="64" t="str">
        <f>参加数!K6</f>
        <v>那２</v>
      </c>
      <c r="C47" s="65" t="str">
        <f>参加数!L6</f>
        <v>仲西</v>
      </c>
      <c r="D47" s="64">
        <f>参加数!M6</f>
        <v>0</v>
      </c>
      <c r="E47" s="64">
        <f>参加数!N6</f>
        <v>0</v>
      </c>
      <c r="F47" s="64">
        <f>参加数!O6</f>
        <v>0</v>
      </c>
      <c r="G47" s="64">
        <f>参加数!P6</f>
        <v>3</v>
      </c>
      <c r="H47" s="64">
        <f>参加数!Q6</f>
        <v>11</v>
      </c>
      <c r="I47" s="64">
        <f>参加数!R6</f>
        <v>9</v>
      </c>
    </row>
    <row r="48" spans="2:9" ht="15" customHeight="1">
      <c r="B48" s="64" t="str">
        <f>参加数!K7</f>
        <v>那３</v>
      </c>
      <c r="C48" s="65" t="str">
        <f>参加数!L7</f>
        <v>首里</v>
      </c>
      <c r="D48" s="64">
        <f>参加数!M7</f>
        <v>12</v>
      </c>
      <c r="E48" s="64">
        <f>参加数!N7</f>
        <v>9</v>
      </c>
      <c r="F48" s="64">
        <f>参加数!O7</f>
        <v>0</v>
      </c>
      <c r="G48" s="64">
        <f>参加数!P7</f>
        <v>4</v>
      </c>
      <c r="H48" s="64">
        <f>参加数!Q7</f>
        <v>19</v>
      </c>
      <c r="I48" s="64">
        <f>参加数!R7</f>
        <v>6</v>
      </c>
    </row>
    <row r="49" spans="2:9" ht="15" customHeight="1">
      <c r="B49" s="64" t="str">
        <f>参加数!K8</f>
        <v>那４</v>
      </c>
      <c r="C49" s="65" t="str">
        <f>参加数!L8</f>
        <v>安岡</v>
      </c>
      <c r="D49" s="64">
        <f>参加数!M8</f>
        <v>0</v>
      </c>
      <c r="E49" s="64">
        <f>参加数!N8</f>
        <v>0</v>
      </c>
      <c r="F49" s="64">
        <f>参加数!O8</f>
        <v>0</v>
      </c>
      <c r="G49" s="64">
        <f>参加数!P8</f>
        <v>4</v>
      </c>
      <c r="H49" s="64">
        <f>参加数!Q8</f>
        <v>1</v>
      </c>
      <c r="I49" s="64">
        <f>参加数!R8</f>
        <v>5</v>
      </c>
    </row>
    <row r="50" spans="2:9" ht="15" customHeight="1">
      <c r="B50" s="64" t="str">
        <f>参加数!K9</f>
        <v>那５</v>
      </c>
      <c r="C50" s="65" t="str">
        <f>参加数!L9</f>
        <v>真和志</v>
      </c>
      <c r="D50" s="64">
        <f>参加数!M9</f>
        <v>6</v>
      </c>
      <c r="E50" s="64">
        <f>参加数!N9</f>
        <v>3</v>
      </c>
      <c r="F50" s="64">
        <f>参加数!O9</f>
        <v>4</v>
      </c>
      <c r="G50" s="64">
        <f>参加数!P9</f>
        <v>0</v>
      </c>
      <c r="H50" s="64">
        <f>参加数!Q9</f>
        <v>7</v>
      </c>
      <c r="I50" s="64">
        <f>参加数!R9</f>
        <v>3</v>
      </c>
    </row>
    <row r="51" spans="2:9" ht="15" customHeight="1">
      <c r="B51" s="64" t="str">
        <f>参加数!K10</f>
        <v>那６</v>
      </c>
      <c r="C51" s="65" t="str">
        <f>参加数!L10</f>
        <v>那覇</v>
      </c>
      <c r="D51" s="64">
        <f>参加数!M10</f>
        <v>0</v>
      </c>
      <c r="E51" s="64">
        <f>参加数!N10</f>
        <v>0</v>
      </c>
      <c r="F51" s="64">
        <f>参加数!O10</f>
        <v>0</v>
      </c>
      <c r="G51" s="64">
        <f>参加数!P10</f>
        <v>4</v>
      </c>
      <c r="H51" s="64">
        <f>参加数!Q10</f>
        <v>12</v>
      </c>
      <c r="I51" s="64">
        <f>参加数!R10</f>
        <v>2</v>
      </c>
    </row>
    <row r="52" spans="2:9" ht="15" customHeight="1">
      <c r="B52" s="64" t="str">
        <f>参加数!K11</f>
        <v>那７</v>
      </c>
      <c r="C52" s="65" t="str">
        <f>参加数!L11</f>
        <v>上山</v>
      </c>
      <c r="D52" s="64">
        <f>参加数!M11</f>
        <v>0</v>
      </c>
      <c r="E52" s="64">
        <f>参加数!N11</f>
        <v>0</v>
      </c>
      <c r="F52" s="64">
        <f>参加数!O11</f>
        <v>0</v>
      </c>
      <c r="G52" s="64">
        <f>参加数!P11</f>
        <v>2</v>
      </c>
      <c r="H52" s="64">
        <f>参加数!Q11</f>
        <v>0</v>
      </c>
      <c r="I52" s="64">
        <f>参加数!R11</f>
        <v>4</v>
      </c>
    </row>
    <row r="53" spans="2:9" ht="15" customHeight="1">
      <c r="B53" s="64" t="str">
        <f>参加数!K12</f>
        <v>那８</v>
      </c>
      <c r="C53" s="65" t="str">
        <f>参加数!L12</f>
        <v>鏡原</v>
      </c>
      <c r="D53" s="64">
        <f>参加数!M12</f>
        <v>2</v>
      </c>
      <c r="E53" s="64">
        <f>参加数!N12</f>
        <v>0</v>
      </c>
      <c r="F53" s="64">
        <f>参加数!O12</f>
        <v>0</v>
      </c>
      <c r="G53" s="64">
        <f>参加数!P12</f>
        <v>3</v>
      </c>
      <c r="H53" s="64">
        <f>参加数!Q12</f>
        <v>19</v>
      </c>
      <c r="I53" s="64">
        <f>参加数!R12</f>
        <v>0</v>
      </c>
    </row>
    <row r="54" spans="2:9" ht="15" customHeight="1">
      <c r="B54" s="64" t="str">
        <f>参加数!K13</f>
        <v>那９</v>
      </c>
      <c r="C54" s="65" t="str">
        <f>参加数!L13</f>
        <v>小禄</v>
      </c>
      <c r="D54" s="64">
        <f>参加数!M13</f>
        <v>2</v>
      </c>
      <c r="E54" s="64">
        <f>参加数!N13</f>
        <v>3</v>
      </c>
      <c r="F54" s="64">
        <f>参加数!O13</f>
        <v>1</v>
      </c>
      <c r="G54" s="64">
        <f>参加数!P13</f>
        <v>4</v>
      </c>
      <c r="H54" s="64">
        <f>参加数!Q13</f>
        <v>13</v>
      </c>
      <c r="I54" s="64">
        <f>参加数!R13</f>
        <v>6</v>
      </c>
    </row>
    <row r="55" spans="2:9" ht="15" customHeight="1">
      <c r="B55" s="64" t="str">
        <f>参加数!K14</f>
        <v>那１０</v>
      </c>
      <c r="C55" s="65" t="str">
        <f>参加数!L14</f>
        <v>寄宮</v>
      </c>
      <c r="D55" s="64">
        <f>参加数!M14</f>
        <v>1</v>
      </c>
      <c r="E55" s="64">
        <f>参加数!N14</f>
        <v>2</v>
      </c>
      <c r="F55" s="64">
        <f>参加数!O14</f>
        <v>0</v>
      </c>
      <c r="G55" s="64">
        <f>参加数!P14</f>
        <v>1</v>
      </c>
      <c r="H55" s="64">
        <f>参加数!Q14</f>
        <v>13</v>
      </c>
      <c r="I55" s="64">
        <f>参加数!R14</f>
        <v>2</v>
      </c>
    </row>
    <row r="56" spans="2:9" ht="15" customHeight="1">
      <c r="B56" s="64" t="str">
        <f>参加数!K15</f>
        <v>那１１</v>
      </c>
      <c r="C56" s="65" t="str">
        <f>参加数!L15</f>
        <v>神原</v>
      </c>
      <c r="D56" s="64">
        <f>参加数!M15</f>
        <v>0</v>
      </c>
      <c r="E56" s="64">
        <f>参加数!N15</f>
        <v>8</v>
      </c>
      <c r="F56" s="64">
        <f>参加数!O15</f>
        <v>1</v>
      </c>
      <c r="G56" s="64">
        <f>参加数!P15</f>
        <v>2</v>
      </c>
      <c r="H56" s="64">
        <f>参加数!Q15</f>
        <v>8</v>
      </c>
      <c r="I56" s="64">
        <f>参加数!R15</f>
        <v>1</v>
      </c>
    </row>
    <row r="57" spans="2:9" ht="15" customHeight="1">
      <c r="B57" s="64" t="str">
        <f>参加数!K16</f>
        <v>那１２</v>
      </c>
      <c r="C57" s="65" t="str">
        <f>参加数!L16</f>
        <v>松島</v>
      </c>
      <c r="D57" s="64">
        <f>参加数!M16</f>
        <v>4</v>
      </c>
      <c r="E57" s="64">
        <f>参加数!N16</f>
        <v>5</v>
      </c>
      <c r="F57" s="64">
        <f>参加数!O16</f>
        <v>0</v>
      </c>
      <c r="G57" s="64">
        <f>参加数!P16</f>
        <v>3</v>
      </c>
      <c r="H57" s="64">
        <f>参加数!Q16</f>
        <v>17</v>
      </c>
      <c r="I57" s="64">
        <f>参加数!R16</f>
        <v>8</v>
      </c>
    </row>
    <row r="58" spans="2:9" ht="15" customHeight="1">
      <c r="B58" s="64" t="str">
        <f>参加数!K17</f>
        <v>那１３</v>
      </c>
      <c r="C58" s="65" t="str">
        <f>参加数!L17</f>
        <v>古蔵</v>
      </c>
      <c r="D58" s="64">
        <f>参加数!M17</f>
        <v>4</v>
      </c>
      <c r="E58" s="64">
        <f>参加数!N17</f>
        <v>0</v>
      </c>
      <c r="F58" s="64">
        <f>参加数!O17</f>
        <v>4</v>
      </c>
      <c r="G58" s="64">
        <f>参加数!P17</f>
        <v>4</v>
      </c>
      <c r="H58" s="64">
        <f>参加数!Q17</f>
        <v>12</v>
      </c>
      <c r="I58" s="64">
        <f>参加数!R17</f>
        <v>4</v>
      </c>
    </row>
    <row r="59" spans="2:9" ht="15" customHeight="1">
      <c r="B59" s="64" t="str">
        <f>参加数!K18</f>
        <v>那１４</v>
      </c>
      <c r="C59" s="65" t="str">
        <f>参加数!L18</f>
        <v>石田</v>
      </c>
      <c r="D59" s="64">
        <f>参加数!M18</f>
        <v>0</v>
      </c>
      <c r="E59" s="64">
        <f>参加数!N18</f>
        <v>0</v>
      </c>
      <c r="F59" s="64">
        <f>参加数!O18</f>
        <v>0</v>
      </c>
      <c r="G59" s="64">
        <f>参加数!P18</f>
        <v>0</v>
      </c>
      <c r="H59" s="64">
        <f>参加数!Q18</f>
        <v>0</v>
      </c>
      <c r="I59" s="64">
        <f>参加数!R18</f>
        <v>0</v>
      </c>
    </row>
    <row r="60" spans="2:9" ht="15" customHeight="1">
      <c r="B60" s="64" t="str">
        <f>参加数!K19</f>
        <v>那１５</v>
      </c>
      <c r="C60" s="65" t="str">
        <f>参加数!L19</f>
        <v>仲井真</v>
      </c>
      <c r="D60" s="64">
        <f>参加数!M19</f>
        <v>11</v>
      </c>
      <c r="E60" s="64">
        <f>参加数!N19</f>
        <v>8</v>
      </c>
      <c r="F60" s="64">
        <f>参加数!O19</f>
        <v>6</v>
      </c>
      <c r="G60" s="64">
        <f>参加数!P19</f>
        <v>5</v>
      </c>
      <c r="H60" s="64">
        <f>参加数!Q19</f>
        <v>10</v>
      </c>
      <c r="I60" s="64">
        <f>参加数!R19</f>
        <v>6</v>
      </c>
    </row>
    <row r="61" spans="2:9" ht="15" customHeight="1">
      <c r="B61" s="64" t="str">
        <f>参加数!K20</f>
        <v>那１６</v>
      </c>
      <c r="C61" s="65" t="str">
        <f>参加数!L20</f>
        <v>神森</v>
      </c>
      <c r="D61" s="64">
        <f>参加数!M20</f>
        <v>6</v>
      </c>
      <c r="E61" s="64">
        <f>参加数!N20</f>
        <v>8</v>
      </c>
      <c r="F61" s="64">
        <f>参加数!O20</f>
        <v>0</v>
      </c>
      <c r="G61" s="64">
        <f>参加数!P20</f>
        <v>2</v>
      </c>
      <c r="H61" s="64">
        <f>参加数!Q20</f>
        <v>16</v>
      </c>
      <c r="I61" s="64">
        <f>参加数!R20</f>
        <v>4</v>
      </c>
    </row>
    <row r="62" spans="2:9" ht="15" customHeight="1">
      <c r="B62" s="64" t="str">
        <f>参加数!K21</f>
        <v>那１７</v>
      </c>
      <c r="C62" s="65" t="str">
        <f>参加数!L21</f>
        <v>城北</v>
      </c>
      <c r="D62" s="64">
        <f>参加数!M21</f>
        <v>0</v>
      </c>
      <c r="E62" s="64">
        <f>参加数!N21</f>
        <v>0</v>
      </c>
      <c r="F62" s="64">
        <f>参加数!O21</f>
        <v>0</v>
      </c>
      <c r="G62" s="64">
        <f>参加数!P21</f>
        <v>2</v>
      </c>
      <c r="H62" s="64">
        <f>参加数!Q21</f>
        <v>7</v>
      </c>
      <c r="I62" s="64">
        <f>参加数!R21</f>
        <v>3</v>
      </c>
    </row>
    <row r="63" spans="2:9" ht="15" customHeight="1">
      <c r="B63" s="64" t="str">
        <f>参加数!K22</f>
        <v>那１８</v>
      </c>
      <c r="C63" s="65" t="str">
        <f>参加数!L22</f>
        <v>北大東</v>
      </c>
      <c r="D63" s="64">
        <f>参加数!M22</f>
        <v>0</v>
      </c>
      <c r="E63" s="64">
        <f>参加数!N22</f>
        <v>0</v>
      </c>
      <c r="F63" s="64">
        <f>参加数!O22</f>
        <v>0</v>
      </c>
      <c r="G63" s="64">
        <f>参加数!P22</f>
        <v>0</v>
      </c>
      <c r="H63" s="64">
        <f>参加数!Q22</f>
        <v>0</v>
      </c>
      <c r="I63" s="64">
        <f>参加数!R22</f>
        <v>0</v>
      </c>
    </row>
    <row r="64" spans="2:9" ht="15" customHeight="1">
      <c r="B64" s="64" t="str">
        <f>参加数!K23</f>
        <v>那１９</v>
      </c>
      <c r="C64" s="65" t="str">
        <f>参加数!L23</f>
        <v>松城</v>
      </c>
      <c r="D64" s="64">
        <f>参加数!M23</f>
        <v>3</v>
      </c>
      <c r="E64" s="64">
        <f>参加数!N23</f>
        <v>1</v>
      </c>
      <c r="F64" s="64">
        <f>参加数!O23</f>
        <v>0</v>
      </c>
      <c r="G64" s="64">
        <f>参加数!P23</f>
        <v>2</v>
      </c>
      <c r="H64" s="64">
        <f>参加数!Q23</f>
        <v>20</v>
      </c>
      <c r="I64" s="64">
        <f>参加数!R23</f>
        <v>0</v>
      </c>
    </row>
    <row r="65" spans="2:9" ht="15" customHeight="1">
      <c r="B65" s="64" t="str">
        <f>参加数!K24</f>
        <v>那２０</v>
      </c>
      <c r="C65" s="65" t="str">
        <f>参加数!L24</f>
        <v>港川</v>
      </c>
      <c r="D65" s="64">
        <f>参加数!M24</f>
        <v>0</v>
      </c>
      <c r="E65" s="64">
        <f>参加数!N24</f>
        <v>0</v>
      </c>
      <c r="F65" s="64">
        <f>参加数!O24</f>
        <v>3</v>
      </c>
      <c r="G65" s="64">
        <f>参加数!P24</f>
        <v>1</v>
      </c>
      <c r="H65" s="64">
        <f>参加数!Q24</f>
        <v>12</v>
      </c>
      <c r="I65" s="64">
        <f>参加数!R24</f>
        <v>6</v>
      </c>
    </row>
    <row r="66" spans="2:9" ht="15" customHeight="1">
      <c r="B66" s="64" t="str">
        <f>参加数!K25</f>
        <v>那２１</v>
      </c>
      <c r="C66" s="65" t="str">
        <f>参加数!L25</f>
        <v>金城</v>
      </c>
      <c r="D66" s="64">
        <f>参加数!M25</f>
        <v>7</v>
      </c>
      <c r="E66" s="64">
        <f>参加数!N25</f>
        <v>12</v>
      </c>
      <c r="F66" s="64">
        <f>参加数!O25</f>
        <v>0</v>
      </c>
      <c r="G66" s="64">
        <f>参加数!P25</f>
        <v>8</v>
      </c>
      <c r="H66" s="64">
        <f>参加数!Q25</f>
        <v>15</v>
      </c>
      <c r="I66" s="64">
        <f>参加数!R25</f>
        <v>0</v>
      </c>
    </row>
    <row r="67" spans="2:9" ht="15" customHeight="1">
      <c r="B67" s="64" t="str">
        <f>参加数!K26</f>
        <v>那２２</v>
      </c>
      <c r="C67" s="65" t="str">
        <f>参加数!L26</f>
        <v>沖縄尚学</v>
      </c>
      <c r="D67" s="64">
        <f>参加数!M26</f>
        <v>0</v>
      </c>
      <c r="E67" s="64">
        <f>参加数!N26</f>
        <v>0</v>
      </c>
      <c r="F67" s="64">
        <f>参加数!O26</f>
        <v>0</v>
      </c>
      <c r="G67" s="64">
        <f>参加数!P26</f>
        <v>0</v>
      </c>
      <c r="H67" s="64">
        <f>参加数!Q26</f>
        <v>0</v>
      </c>
      <c r="I67" s="64">
        <f>参加数!R26</f>
        <v>0</v>
      </c>
    </row>
    <row r="68" spans="2:9" ht="15" customHeight="1">
      <c r="B68" s="64" t="str">
        <f>参加数!K27</f>
        <v>那２３</v>
      </c>
      <c r="C68" s="65" t="str">
        <f>参加数!L27</f>
        <v>興南</v>
      </c>
      <c r="D68" s="64">
        <f>参加数!M27</f>
        <v>3</v>
      </c>
      <c r="E68" s="64">
        <f>参加数!N27</f>
        <v>19</v>
      </c>
      <c r="F68" s="64">
        <f>参加数!O27</f>
        <v>1</v>
      </c>
      <c r="G68" s="64">
        <f>参加数!P27</f>
        <v>0</v>
      </c>
      <c r="H68" s="64">
        <f>参加数!Q27</f>
        <v>0</v>
      </c>
      <c r="I68" s="64">
        <f>参加数!R27</f>
        <v>0</v>
      </c>
    </row>
    <row r="69" spans="2:9" ht="15" customHeight="1">
      <c r="B69" s="64" t="str">
        <f>参加数!K28</f>
        <v>那２４</v>
      </c>
      <c r="C69" s="65" t="str">
        <f>参加数!L28</f>
        <v>昭和薬大附属</v>
      </c>
      <c r="D69" s="64">
        <f>参加数!M28</f>
        <v>7</v>
      </c>
      <c r="E69" s="64">
        <f>参加数!N28</f>
        <v>4</v>
      </c>
      <c r="F69" s="64">
        <f>参加数!O28</f>
        <v>1</v>
      </c>
      <c r="G69" s="64">
        <f>参加数!P28</f>
        <v>1</v>
      </c>
      <c r="H69" s="64">
        <f>参加数!Q28</f>
        <v>5</v>
      </c>
      <c r="I69" s="64">
        <f>参加数!R28</f>
        <v>1</v>
      </c>
    </row>
    <row r="70" spans="2:9" ht="15" customHeight="1">
      <c r="B70" s="64" t="str">
        <f>参加数!K29</f>
        <v>那２５</v>
      </c>
      <c r="C70" s="65" t="str">
        <f>参加数!L29</f>
        <v>石嶺</v>
      </c>
      <c r="D70" s="64">
        <f>参加数!M29</f>
        <v>3</v>
      </c>
      <c r="E70" s="64">
        <f>参加数!N29</f>
        <v>11</v>
      </c>
      <c r="F70" s="64">
        <f>参加数!O29</f>
        <v>0</v>
      </c>
      <c r="G70" s="64">
        <f>参加数!P29</f>
        <v>3</v>
      </c>
      <c r="H70" s="64">
        <f>参加数!Q29</f>
        <v>3</v>
      </c>
      <c r="I70" s="64">
        <f>参加数!R29</f>
        <v>8</v>
      </c>
    </row>
    <row r="71" spans="2:9" ht="15" customHeight="1">
      <c r="B71" s="64" t="str">
        <f>参加数!K30</f>
        <v>那２６</v>
      </c>
      <c r="C71" s="65" t="str">
        <f>参加数!L30</f>
        <v>浦西</v>
      </c>
      <c r="D71" s="64">
        <f>参加数!M30</f>
        <v>0</v>
      </c>
      <c r="E71" s="64">
        <f>参加数!N30</f>
        <v>0</v>
      </c>
      <c r="F71" s="64">
        <f>参加数!O30</f>
        <v>0</v>
      </c>
      <c r="G71" s="64">
        <f>参加数!P30</f>
        <v>0</v>
      </c>
      <c r="H71" s="64">
        <f>参加数!Q30</f>
        <v>0</v>
      </c>
      <c r="I71" s="64">
        <f>参加数!R30</f>
        <v>0</v>
      </c>
    </row>
    <row r="72" spans="2:9" ht="15" customHeight="1">
      <c r="B72" s="64">
        <f>参加数!K31</f>
        <v>0</v>
      </c>
      <c r="C72" s="65">
        <f>参加数!L31</f>
        <v>0</v>
      </c>
      <c r="D72" s="64">
        <f>参加数!M31</f>
        <v>0</v>
      </c>
      <c r="E72" s="64">
        <f>参加数!N31</f>
        <v>0</v>
      </c>
      <c r="F72" s="64">
        <f>参加数!O31</f>
        <v>0</v>
      </c>
      <c r="G72" s="64">
        <f>参加数!P31</f>
        <v>0</v>
      </c>
      <c r="H72" s="64">
        <f>参加数!Q31</f>
        <v>0</v>
      </c>
      <c r="I72" s="64">
        <f>参加数!R31</f>
        <v>0</v>
      </c>
    </row>
    <row r="73" spans="2:9" ht="15" customHeight="1">
      <c r="B73" s="64" t="str">
        <f>参加数!T5</f>
        <v>島１</v>
      </c>
      <c r="C73" s="65" t="str">
        <f>参加数!U5</f>
        <v>三和</v>
      </c>
      <c r="D73" s="64">
        <f>参加数!V5</f>
        <v>6</v>
      </c>
      <c r="E73" s="64">
        <f>参加数!W5</f>
        <v>7</v>
      </c>
      <c r="F73" s="64">
        <f>参加数!X5</f>
        <v>1</v>
      </c>
      <c r="G73" s="64">
        <f>参加数!Y5</f>
        <v>2</v>
      </c>
      <c r="H73" s="64">
        <f>参加数!Z5</f>
        <v>8</v>
      </c>
      <c r="I73" s="64">
        <f>参加数!AA5</f>
        <v>3</v>
      </c>
    </row>
    <row r="74" spans="2:9" ht="15" customHeight="1">
      <c r="B74" s="64" t="str">
        <f>参加数!T6</f>
        <v>島２</v>
      </c>
      <c r="C74" s="65" t="str">
        <f>参加数!U6</f>
        <v>高嶺</v>
      </c>
      <c r="D74" s="64">
        <f>参加数!V6</f>
        <v>3</v>
      </c>
      <c r="E74" s="64">
        <f>参加数!W6</f>
        <v>0</v>
      </c>
      <c r="F74" s="64">
        <f>参加数!X6</f>
        <v>2</v>
      </c>
      <c r="G74" s="64">
        <f>参加数!Y6</f>
        <v>0</v>
      </c>
      <c r="H74" s="64">
        <f>参加数!Z6</f>
        <v>0</v>
      </c>
      <c r="I74" s="64">
        <f>参加数!AA6</f>
        <v>0</v>
      </c>
    </row>
    <row r="75" spans="2:9" ht="15" customHeight="1">
      <c r="B75" s="64" t="str">
        <f>参加数!T7</f>
        <v>島３</v>
      </c>
      <c r="C75" s="65" t="str">
        <f>参加数!U7</f>
        <v>糸満</v>
      </c>
      <c r="D75" s="64">
        <f>参加数!V7</f>
        <v>12</v>
      </c>
      <c r="E75" s="64">
        <f>参加数!W7</f>
        <v>7</v>
      </c>
      <c r="F75" s="64">
        <f>参加数!X7</f>
        <v>0</v>
      </c>
      <c r="G75" s="64">
        <f>参加数!Y7</f>
        <v>3</v>
      </c>
      <c r="H75" s="64">
        <f>参加数!Z7</f>
        <v>4</v>
      </c>
      <c r="I75" s="64">
        <f>参加数!AA7</f>
        <v>5</v>
      </c>
    </row>
    <row r="76" spans="2:9" ht="15" customHeight="1">
      <c r="B76" s="64" t="str">
        <f>参加数!T8</f>
        <v>島４</v>
      </c>
      <c r="C76" s="65" t="str">
        <f>参加数!U8</f>
        <v>兼城</v>
      </c>
      <c r="D76" s="64">
        <f>参加数!V8</f>
        <v>5</v>
      </c>
      <c r="E76" s="64">
        <f>参加数!W8</f>
        <v>10</v>
      </c>
      <c r="F76" s="64">
        <f>参加数!X8</f>
        <v>1</v>
      </c>
      <c r="G76" s="64">
        <f>参加数!Y8</f>
        <v>5</v>
      </c>
      <c r="H76" s="64">
        <f>参加数!Z8</f>
        <v>8</v>
      </c>
      <c r="I76" s="64">
        <f>参加数!AA8</f>
        <v>3</v>
      </c>
    </row>
    <row r="77" spans="2:9" ht="15" customHeight="1">
      <c r="B77" s="64" t="str">
        <f>参加数!T9</f>
        <v>島５</v>
      </c>
      <c r="C77" s="65" t="str">
        <f>参加数!U9</f>
        <v>東風平</v>
      </c>
      <c r="D77" s="64">
        <f>参加数!V9</f>
        <v>4</v>
      </c>
      <c r="E77" s="64">
        <f>参加数!W9</f>
        <v>18</v>
      </c>
      <c r="F77" s="64">
        <f>参加数!X9</f>
        <v>5</v>
      </c>
      <c r="G77" s="64">
        <f>参加数!Y9</f>
        <v>0</v>
      </c>
      <c r="H77" s="64">
        <f>参加数!Z9</f>
        <v>21</v>
      </c>
      <c r="I77" s="64">
        <f>参加数!AA9</f>
        <v>7</v>
      </c>
    </row>
    <row r="78" spans="2:9" ht="15" customHeight="1">
      <c r="B78" s="64" t="str">
        <f>参加数!T10</f>
        <v>島６</v>
      </c>
      <c r="C78" s="65" t="str">
        <f>参加数!U10</f>
        <v>豊見城</v>
      </c>
      <c r="D78" s="64">
        <f>参加数!V10</f>
        <v>0</v>
      </c>
      <c r="E78" s="64">
        <f>参加数!W10</f>
        <v>0</v>
      </c>
      <c r="F78" s="64">
        <f>参加数!X10</f>
        <v>0</v>
      </c>
      <c r="G78" s="64">
        <f>参加数!Y10</f>
        <v>0</v>
      </c>
      <c r="H78" s="64">
        <f>参加数!Z10</f>
        <v>0</v>
      </c>
      <c r="I78" s="64">
        <f>参加数!AA10</f>
        <v>0</v>
      </c>
    </row>
    <row r="79" spans="2:9" ht="15" customHeight="1">
      <c r="B79" s="64" t="str">
        <f>参加数!T11</f>
        <v>島７</v>
      </c>
      <c r="C79" s="65" t="str">
        <f>参加数!U11</f>
        <v>知念</v>
      </c>
      <c r="D79" s="64">
        <f>参加数!V11</f>
        <v>0</v>
      </c>
      <c r="E79" s="64">
        <f>参加数!W11</f>
        <v>0</v>
      </c>
      <c r="F79" s="64">
        <f>参加数!X11</f>
        <v>0</v>
      </c>
      <c r="G79" s="64">
        <f>参加数!Y11</f>
        <v>0</v>
      </c>
      <c r="H79" s="64">
        <f>参加数!Z11</f>
        <v>0</v>
      </c>
      <c r="I79" s="64">
        <f>参加数!AA11</f>
        <v>0</v>
      </c>
    </row>
    <row r="80" spans="2:9" ht="15" customHeight="1">
      <c r="B80" s="64" t="str">
        <f>参加数!T12</f>
        <v>島８</v>
      </c>
      <c r="C80" s="65" t="str">
        <f>参加数!U12</f>
        <v>玉城</v>
      </c>
      <c r="D80" s="64">
        <f>参加数!V12</f>
        <v>2</v>
      </c>
      <c r="E80" s="64">
        <f>参加数!W12</f>
        <v>12</v>
      </c>
      <c r="F80" s="64">
        <f>参加数!X12</f>
        <v>0</v>
      </c>
      <c r="G80" s="64">
        <f>参加数!Y12</f>
        <v>1</v>
      </c>
      <c r="H80" s="64">
        <f>参加数!Z12</f>
        <v>12</v>
      </c>
      <c r="I80" s="64">
        <f>参加数!AA12</f>
        <v>5</v>
      </c>
    </row>
    <row r="81" spans="2:9" ht="15" customHeight="1">
      <c r="B81" s="64" t="str">
        <f>参加数!T13</f>
        <v>島９</v>
      </c>
      <c r="C81" s="65" t="str">
        <f>参加数!U13</f>
        <v>南風原</v>
      </c>
      <c r="D81" s="64">
        <f>参加数!V13</f>
        <v>0</v>
      </c>
      <c r="E81" s="64">
        <f>参加数!W13</f>
        <v>0</v>
      </c>
      <c r="F81" s="64">
        <f>参加数!X13</f>
        <v>0</v>
      </c>
      <c r="G81" s="64">
        <f>参加数!Y13</f>
        <v>0</v>
      </c>
      <c r="H81" s="64">
        <f>参加数!Z13</f>
        <v>0</v>
      </c>
      <c r="I81" s="64">
        <f>参加数!AA13</f>
        <v>0</v>
      </c>
    </row>
    <row r="82" spans="2:9" ht="15" customHeight="1">
      <c r="B82" s="64" t="str">
        <f>参加数!T14</f>
        <v>島１０</v>
      </c>
      <c r="C82" s="65" t="str">
        <f>参加数!U14</f>
        <v>与那原</v>
      </c>
      <c r="D82" s="64">
        <f>参加数!V14</f>
        <v>4</v>
      </c>
      <c r="E82" s="64">
        <f>参加数!W14</f>
        <v>8</v>
      </c>
      <c r="F82" s="64">
        <f>参加数!X14</f>
        <v>3</v>
      </c>
      <c r="G82" s="64">
        <f>参加数!Y14</f>
        <v>4</v>
      </c>
      <c r="H82" s="64">
        <f>参加数!Z14</f>
        <v>16</v>
      </c>
      <c r="I82" s="64">
        <f>参加数!AA14</f>
        <v>0</v>
      </c>
    </row>
    <row r="83" spans="2:9" ht="15" customHeight="1">
      <c r="B83" s="64" t="str">
        <f>参加数!T15</f>
        <v>島１１</v>
      </c>
      <c r="C83" s="65" t="str">
        <f>参加数!U15</f>
        <v>佐敷</v>
      </c>
      <c r="D83" s="64">
        <f>参加数!V15</f>
        <v>0</v>
      </c>
      <c r="E83" s="64">
        <f>参加数!W15</f>
        <v>0</v>
      </c>
      <c r="F83" s="64">
        <f>参加数!X15</f>
        <v>0</v>
      </c>
      <c r="G83" s="64">
        <f>参加数!Y15</f>
        <v>0</v>
      </c>
      <c r="H83" s="64">
        <f>参加数!Z15</f>
        <v>13</v>
      </c>
      <c r="I83" s="64">
        <f>参加数!AA15</f>
        <v>0</v>
      </c>
    </row>
    <row r="84" spans="2:9" ht="15" customHeight="1">
      <c r="B84" s="64" t="str">
        <f>参加数!T16</f>
        <v>島１２</v>
      </c>
      <c r="C84" s="65" t="str">
        <f>参加数!U16</f>
        <v>大里</v>
      </c>
      <c r="D84" s="64">
        <f>参加数!V16</f>
        <v>0</v>
      </c>
      <c r="E84" s="64">
        <f>参加数!W16</f>
        <v>0</v>
      </c>
      <c r="F84" s="64">
        <f>参加数!X16</f>
        <v>0</v>
      </c>
      <c r="G84" s="64">
        <f>参加数!Y16</f>
        <v>7</v>
      </c>
      <c r="H84" s="64">
        <f>参加数!Z16</f>
        <v>4</v>
      </c>
      <c r="I84" s="64">
        <f>参加数!AA16</f>
        <v>2</v>
      </c>
    </row>
    <row r="85" spans="2:9" ht="15" customHeight="1">
      <c r="B85" s="64" t="str">
        <f>参加数!T17</f>
        <v>島１３</v>
      </c>
      <c r="C85" s="65" t="str">
        <f>参加数!U17</f>
        <v>粟国</v>
      </c>
      <c r="D85" s="64">
        <f>参加数!V17</f>
        <v>1</v>
      </c>
      <c r="E85" s="64">
        <f>参加数!W17</f>
        <v>0</v>
      </c>
      <c r="F85" s="64">
        <f>参加数!X17</f>
        <v>0</v>
      </c>
      <c r="G85" s="64">
        <f>参加数!Y17</f>
        <v>0</v>
      </c>
      <c r="H85" s="64">
        <f>参加数!Z17</f>
        <v>0</v>
      </c>
      <c r="I85" s="64">
        <f>参加数!AA17</f>
        <v>0</v>
      </c>
    </row>
    <row r="86" spans="2:9" ht="15" customHeight="1">
      <c r="B86" s="64" t="str">
        <f>参加数!T18</f>
        <v>島１４</v>
      </c>
      <c r="C86" s="65" t="str">
        <f>参加数!U18</f>
        <v>渡嘉敷</v>
      </c>
      <c r="D86" s="64">
        <f>参加数!V18</f>
        <v>0</v>
      </c>
      <c r="E86" s="64">
        <f>参加数!W18</f>
        <v>0</v>
      </c>
      <c r="F86" s="64">
        <f>参加数!X18</f>
        <v>1</v>
      </c>
      <c r="G86" s="64">
        <f>参加数!Y18</f>
        <v>0</v>
      </c>
      <c r="H86" s="64">
        <f>参加数!Z18</f>
        <v>0</v>
      </c>
      <c r="I86" s="64">
        <f>参加数!AA18</f>
        <v>0</v>
      </c>
    </row>
    <row r="87" spans="2:9" ht="15" customHeight="1">
      <c r="B87" s="64" t="str">
        <f>参加数!T19</f>
        <v>島１５</v>
      </c>
      <c r="C87" s="65" t="str">
        <f>参加数!U19</f>
        <v>渡名喜</v>
      </c>
      <c r="D87" s="64">
        <f>参加数!V19</f>
        <v>0</v>
      </c>
      <c r="E87" s="64">
        <f>参加数!W19</f>
        <v>0</v>
      </c>
      <c r="F87" s="64">
        <f>参加数!X19</f>
        <v>0</v>
      </c>
      <c r="G87" s="64">
        <f>参加数!Y19</f>
        <v>0</v>
      </c>
      <c r="H87" s="64">
        <f>参加数!Z19</f>
        <v>0</v>
      </c>
      <c r="I87" s="64">
        <f>参加数!AA19</f>
        <v>0</v>
      </c>
    </row>
    <row r="88" spans="2:9" ht="15" customHeight="1">
      <c r="B88" s="64" t="str">
        <f>参加数!T20</f>
        <v>島１６</v>
      </c>
      <c r="C88" s="65" t="str">
        <f>参加数!U20</f>
        <v>座間味</v>
      </c>
      <c r="D88" s="64">
        <f>参加数!V20</f>
        <v>0</v>
      </c>
      <c r="E88" s="64">
        <f>参加数!W20</f>
        <v>0</v>
      </c>
      <c r="F88" s="64">
        <f>参加数!X20</f>
        <v>0</v>
      </c>
      <c r="G88" s="64">
        <f>参加数!Y20</f>
        <v>0</v>
      </c>
      <c r="H88" s="64">
        <f>参加数!Z20</f>
        <v>0</v>
      </c>
      <c r="I88" s="64">
        <f>参加数!AA20</f>
        <v>0</v>
      </c>
    </row>
    <row r="89" spans="2:9" ht="15" customHeight="1">
      <c r="B89" s="64" t="str">
        <f>参加数!T21</f>
        <v>島１７</v>
      </c>
      <c r="C89" s="65" t="str">
        <f>参加数!U21</f>
        <v>阿嘉</v>
      </c>
      <c r="D89" s="64">
        <f>参加数!V21</f>
        <v>0</v>
      </c>
      <c r="E89" s="64">
        <f>参加数!W21</f>
        <v>0</v>
      </c>
      <c r="F89" s="64">
        <f>参加数!X21</f>
        <v>0</v>
      </c>
      <c r="G89" s="64">
        <f>参加数!Y21</f>
        <v>0</v>
      </c>
      <c r="H89" s="64">
        <f>参加数!Z21</f>
        <v>0</v>
      </c>
      <c r="I89" s="64">
        <f>参加数!AA21</f>
        <v>0</v>
      </c>
    </row>
    <row r="90" spans="2:9" ht="15" customHeight="1">
      <c r="B90" s="64" t="str">
        <f>参加数!T22</f>
        <v>島１８</v>
      </c>
      <c r="C90" s="65" t="str">
        <f>参加数!U22</f>
        <v>慶留間</v>
      </c>
      <c r="D90" s="64">
        <f>参加数!V22</f>
        <v>0</v>
      </c>
      <c r="E90" s="64">
        <f>参加数!W22</f>
        <v>0</v>
      </c>
      <c r="F90" s="64">
        <f>参加数!X22</f>
        <v>0</v>
      </c>
      <c r="G90" s="64">
        <f>参加数!Y22</f>
        <v>0</v>
      </c>
      <c r="H90" s="64">
        <f>参加数!Z22</f>
        <v>0</v>
      </c>
      <c r="I90" s="64">
        <f>参加数!AA22</f>
        <v>0</v>
      </c>
    </row>
    <row r="91" spans="2:9" ht="15" customHeight="1">
      <c r="B91" s="64" t="str">
        <f>参加数!T23</f>
        <v>島１９</v>
      </c>
      <c r="C91" s="65" t="str">
        <f>参加数!U23</f>
        <v>久高</v>
      </c>
      <c r="D91" s="64">
        <f>参加数!V23</f>
        <v>0</v>
      </c>
      <c r="E91" s="64">
        <f>参加数!W23</f>
        <v>0</v>
      </c>
      <c r="F91" s="64">
        <f>参加数!X23</f>
        <v>0</v>
      </c>
      <c r="G91" s="64">
        <f>参加数!Y23</f>
        <v>0</v>
      </c>
      <c r="H91" s="64">
        <f>参加数!Z23</f>
        <v>0</v>
      </c>
      <c r="I91" s="64">
        <f>参加数!AA23</f>
        <v>0</v>
      </c>
    </row>
    <row r="92" spans="2:9" ht="15" customHeight="1">
      <c r="B92" s="64" t="str">
        <f>参加数!T24</f>
        <v>島２０</v>
      </c>
      <c r="C92" s="65" t="str">
        <f>参加数!U24</f>
        <v>長嶺</v>
      </c>
      <c r="D92" s="64">
        <f>参加数!V24</f>
        <v>5</v>
      </c>
      <c r="E92" s="64">
        <f>参加数!W24</f>
        <v>1</v>
      </c>
      <c r="F92" s="64">
        <f>参加数!X24</f>
        <v>2</v>
      </c>
      <c r="G92" s="64">
        <f>参加数!Y24</f>
        <v>2</v>
      </c>
      <c r="H92" s="64">
        <f>参加数!Z24</f>
        <v>7</v>
      </c>
      <c r="I92" s="64">
        <f>参加数!AA24</f>
        <v>8</v>
      </c>
    </row>
    <row r="93" spans="2:9" ht="15" customHeight="1">
      <c r="B93" s="64" t="str">
        <f>参加数!T25</f>
        <v>島２１</v>
      </c>
      <c r="C93" s="65" t="str">
        <f>参加数!U25</f>
        <v>西崎</v>
      </c>
      <c r="D93" s="64">
        <f>参加数!V25</f>
        <v>0</v>
      </c>
      <c r="E93" s="64">
        <f>参加数!W25</f>
        <v>0</v>
      </c>
      <c r="F93" s="64">
        <f>参加数!X25</f>
        <v>0</v>
      </c>
      <c r="G93" s="64">
        <f>参加数!Y25</f>
        <v>0</v>
      </c>
      <c r="H93" s="64">
        <f>参加数!Z25</f>
        <v>0</v>
      </c>
      <c r="I93" s="64">
        <f>参加数!AA25</f>
        <v>0</v>
      </c>
    </row>
    <row r="94" spans="2:9" ht="15" customHeight="1">
      <c r="B94" s="64" t="str">
        <f>参加数!T26</f>
        <v>島２２</v>
      </c>
      <c r="C94" s="65" t="str">
        <f>参加数!U26</f>
        <v>伊良波</v>
      </c>
      <c r="D94" s="64">
        <f>参加数!V26</f>
        <v>0</v>
      </c>
      <c r="E94" s="64">
        <f>参加数!W26</f>
        <v>0</v>
      </c>
      <c r="F94" s="64">
        <f>参加数!X26</f>
        <v>0</v>
      </c>
      <c r="G94" s="64">
        <f>参加数!Y26</f>
        <v>0</v>
      </c>
      <c r="H94" s="64">
        <f>参加数!Z26</f>
        <v>7</v>
      </c>
      <c r="I94" s="64">
        <f>参加数!AA26</f>
        <v>8</v>
      </c>
    </row>
    <row r="95" spans="2:9" ht="15" customHeight="1">
      <c r="B95" s="64" t="str">
        <f>参加数!T27</f>
        <v>島２３</v>
      </c>
      <c r="C95" s="65" t="str">
        <f>参加数!U27</f>
        <v>南星</v>
      </c>
      <c r="D95" s="64">
        <f>参加数!V27</f>
        <v>4</v>
      </c>
      <c r="E95" s="64">
        <f>参加数!W27</f>
        <v>8</v>
      </c>
      <c r="F95" s="64">
        <f>参加数!X27</f>
        <v>6</v>
      </c>
      <c r="G95" s="64">
        <f>参加数!Y27</f>
        <v>1</v>
      </c>
      <c r="H95" s="64">
        <f>参加数!Z27</f>
        <v>15</v>
      </c>
      <c r="I95" s="64">
        <f>参加数!AA27</f>
        <v>4</v>
      </c>
    </row>
    <row r="96" spans="2:9" ht="15" customHeight="1">
      <c r="B96" s="64" t="str">
        <f>参加数!T28</f>
        <v>島２４</v>
      </c>
      <c r="C96" s="65" t="str">
        <f>参加数!U28</f>
        <v>潮平</v>
      </c>
      <c r="D96" s="64">
        <f>参加数!V28</f>
        <v>0</v>
      </c>
      <c r="E96" s="64">
        <f>参加数!W28</f>
        <v>0</v>
      </c>
      <c r="F96" s="64">
        <f>参加数!X28</f>
        <v>0</v>
      </c>
      <c r="G96" s="64">
        <f>参加数!Y28</f>
        <v>3</v>
      </c>
      <c r="H96" s="64">
        <f>参加数!Z28</f>
        <v>11</v>
      </c>
      <c r="I96" s="64">
        <f>参加数!AA28</f>
        <v>5</v>
      </c>
    </row>
    <row r="97" spans="2:10" ht="15" customHeight="1">
      <c r="B97" s="64">
        <f>参加数!T29</f>
        <v>0</v>
      </c>
      <c r="C97" s="65">
        <f>参加数!U29</f>
        <v>0</v>
      </c>
      <c r="D97" s="64">
        <f>参加数!V29</f>
        <v>0</v>
      </c>
      <c r="E97" s="64">
        <f>参加数!W29</f>
        <v>0</v>
      </c>
      <c r="F97" s="64">
        <f>参加数!X29</f>
        <v>0</v>
      </c>
      <c r="G97" s="64">
        <f>参加数!Y29</f>
        <v>0</v>
      </c>
      <c r="H97" s="64">
        <f>参加数!Z29</f>
        <v>0</v>
      </c>
      <c r="I97" s="64">
        <f>参加数!AA29</f>
        <v>0</v>
      </c>
    </row>
    <row r="98" spans="2:10" ht="15" customHeight="1">
      <c r="B98" s="64">
        <f>参加数!T30</f>
        <v>0</v>
      </c>
      <c r="C98" s="65">
        <f>参加数!U30</f>
        <v>0</v>
      </c>
      <c r="D98" s="64">
        <f>参加数!V30</f>
        <v>0</v>
      </c>
      <c r="E98" s="64">
        <f>参加数!W30</f>
        <v>0</v>
      </c>
      <c r="F98" s="64">
        <f>参加数!X30</f>
        <v>0</v>
      </c>
      <c r="G98" s="64">
        <f>参加数!Y30</f>
        <v>0</v>
      </c>
      <c r="H98" s="64">
        <f>参加数!Z30</f>
        <v>0</v>
      </c>
      <c r="I98" s="64">
        <f>参加数!AA30</f>
        <v>0</v>
      </c>
    </row>
    <row r="99" spans="2:10" ht="15" customHeight="1">
      <c r="B99" s="64">
        <f>参加数!T31</f>
        <v>0</v>
      </c>
      <c r="C99" s="65">
        <f>参加数!U31</f>
        <v>0</v>
      </c>
      <c r="D99" s="64">
        <f>参加数!V31</f>
        <v>0</v>
      </c>
      <c r="E99" s="64">
        <f>参加数!W31</f>
        <v>0</v>
      </c>
      <c r="F99" s="64">
        <f>参加数!X31</f>
        <v>0</v>
      </c>
      <c r="G99" s="64">
        <f>参加数!Y31</f>
        <v>0</v>
      </c>
      <c r="H99" s="64">
        <f>参加数!Z31</f>
        <v>0</v>
      </c>
      <c r="I99" s="64">
        <f>参加数!AA31</f>
        <v>0</v>
      </c>
    </row>
    <row r="100" spans="2:10" ht="15" customHeight="1">
      <c r="B100" s="61" t="str">
        <f>参加数!K37</f>
        <v>宮１</v>
      </c>
      <c r="C100" s="62">
        <f>参加数!L37</f>
        <v>0</v>
      </c>
      <c r="D100" s="61">
        <f>参加数!M37</f>
        <v>0</v>
      </c>
      <c r="E100" s="61">
        <f>参加数!N37</f>
        <v>0</v>
      </c>
      <c r="F100" s="61">
        <f>参加数!O37</f>
        <v>0</v>
      </c>
      <c r="G100" s="61">
        <f>参加数!P37</f>
        <v>0</v>
      </c>
      <c r="H100" s="61">
        <f>参加数!Q37</f>
        <v>0</v>
      </c>
      <c r="I100" s="61">
        <f>参加数!R37</f>
        <v>0</v>
      </c>
    </row>
    <row r="101" spans="2:10" ht="15" customHeight="1">
      <c r="B101" s="61" t="str">
        <f>参加数!K38</f>
        <v>宮２</v>
      </c>
      <c r="C101" s="62">
        <f>参加数!L38</f>
        <v>0</v>
      </c>
      <c r="D101" s="61">
        <f>参加数!M38</f>
        <v>0</v>
      </c>
      <c r="E101" s="61">
        <f>参加数!N38</f>
        <v>0</v>
      </c>
      <c r="F101" s="61">
        <f>参加数!O38</f>
        <v>0</v>
      </c>
      <c r="G101" s="61">
        <f>参加数!P38</f>
        <v>0</v>
      </c>
      <c r="H101" s="61">
        <f>参加数!Q38</f>
        <v>0</v>
      </c>
      <c r="I101" s="61">
        <f>参加数!R38</f>
        <v>0</v>
      </c>
    </row>
    <row r="102" spans="2:10" ht="15" customHeight="1">
      <c r="B102" s="61" t="str">
        <f>参加数!K39</f>
        <v>宮３</v>
      </c>
      <c r="C102" s="62">
        <f>参加数!L39</f>
        <v>0</v>
      </c>
      <c r="D102" s="61">
        <f>参加数!M39</f>
        <v>0</v>
      </c>
      <c r="E102" s="61">
        <f>参加数!N39</f>
        <v>0</v>
      </c>
      <c r="F102" s="61">
        <f>参加数!O39</f>
        <v>0</v>
      </c>
      <c r="G102" s="61">
        <f>参加数!P39</f>
        <v>0</v>
      </c>
      <c r="H102" s="61">
        <f>参加数!Q39</f>
        <v>0</v>
      </c>
      <c r="I102" s="61">
        <f>参加数!R39</f>
        <v>0</v>
      </c>
    </row>
    <row r="103" spans="2:10" ht="15" customHeight="1">
      <c r="B103" s="61" t="str">
        <f>参加数!K40</f>
        <v>宮４</v>
      </c>
      <c r="C103" s="62">
        <f>参加数!L40</f>
        <v>0</v>
      </c>
      <c r="D103" s="61">
        <f>参加数!M40</f>
        <v>0</v>
      </c>
      <c r="E103" s="61">
        <f>参加数!N40</f>
        <v>0</v>
      </c>
      <c r="F103" s="61">
        <f>参加数!O40</f>
        <v>0</v>
      </c>
      <c r="G103" s="61">
        <f>参加数!P40</f>
        <v>0</v>
      </c>
      <c r="H103" s="61">
        <f>参加数!Q40</f>
        <v>0</v>
      </c>
      <c r="I103" s="61">
        <f>参加数!R40</f>
        <v>0</v>
      </c>
      <c r="J103" s="70"/>
    </row>
    <row r="104" spans="2:10" ht="15" customHeight="1">
      <c r="B104" s="61" t="str">
        <f>参加数!T37</f>
        <v>八１</v>
      </c>
      <c r="C104" s="62" t="str">
        <f>参加数!U37</f>
        <v>名蔵</v>
      </c>
      <c r="D104" s="61">
        <f>参加数!V37</f>
        <v>1</v>
      </c>
      <c r="E104" s="61">
        <f>参加数!W37</f>
        <v>1</v>
      </c>
      <c r="F104" s="61">
        <f>参加数!X37</f>
        <v>0</v>
      </c>
      <c r="G104" s="61">
        <f>参加数!Y37</f>
        <v>2</v>
      </c>
      <c r="H104" s="61">
        <f>参加数!Z37</f>
        <v>2</v>
      </c>
      <c r="I104" s="61">
        <f>参加数!AA37</f>
        <v>0</v>
      </c>
      <c r="J104" s="71"/>
    </row>
    <row r="105" spans="2:10" ht="15" customHeight="1">
      <c r="B105" s="61" t="str">
        <f>参加数!T38</f>
        <v>八２</v>
      </c>
      <c r="C105" s="62" t="str">
        <f>参加数!U38</f>
        <v>石垣</v>
      </c>
      <c r="D105" s="61">
        <f>参加数!V38</f>
        <v>0</v>
      </c>
      <c r="E105" s="61">
        <f>参加数!W38</f>
        <v>0</v>
      </c>
      <c r="F105" s="61">
        <f>参加数!X38</f>
        <v>0</v>
      </c>
      <c r="G105" s="61">
        <f>参加数!Y38</f>
        <v>1</v>
      </c>
      <c r="H105" s="61">
        <f>参加数!Z38</f>
        <v>0</v>
      </c>
      <c r="I105" s="61">
        <f>参加数!AA38</f>
        <v>2</v>
      </c>
    </row>
    <row r="106" spans="2:10" ht="15" customHeight="1">
      <c r="B106" s="61" t="str">
        <f>参加数!T39</f>
        <v>八３</v>
      </c>
      <c r="C106" s="62">
        <f>参加数!U39</f>
        <v>0</v>
      </c>
      <c r="D106" s="61">
        <f>参加数!V39</f>
        <v>0</v>
      </c>
      <c r="E106" s="61">
        <f>参加数!W39</f>
        <v>0</v>
      </c>
      <c r="F106" s="61">
        <f>参加数!X39</f>
        <v>0</v>
      </c>
      <c r="G106" s="61">
        <f>参加数!Y39</f>
        <v>0</v>
      </c>
      <c r="H106" s="61">
        <f>参加数!Z39</f>
        <v>0</v>
      </c>
      <c r="I106" s="61">
        <f>参加数!AA39</f>
        <v>0</v>
      </c>
      <c r="J106" s="68"/>
    </row>
    <row r="107" spans="2:10" ht="15" customHeight="1">
      <c r="B107" s="61" t="str">
        <f>参加数!T40</f>
        <v>八４</v>
      </c>
      <c r="C107" s="62">
        <f>参加数!U40</f>
        <v>0</v>
      </c>
      <c r="D107" s="61">
        <f>参加数!V40</f>
        <v>0</v>
      </c>
      <c r="E107" s="61">
        <f>参加数!W40</f>
        <v>0</v>
      </c>
      <c r="F107" s="61">
        <f>参加数!X40</f>
        <v>0</v>
      </c>
      <c r="G107" s="61">
        <f>参加数!Y40</f>
        <v>0</v>
      </c>
      <c r="H107" s="61">
        <f>参加数!Z40</f>
        <v>0</v>
      </c>
      <c r="I107" s="61">
        <f>参加数!AA40</f>
        <v>0</v>
      </c>
      <c r="J107" s="69"/>
    </row>
    <row r="108" spans="2:10">
      <c r="B108" s="63"/>
      <c r="C108" s="66" t="s">
        <v>136</v>
      </c>
      <c r="D108" s="67">
        <f t="shared" ref="D108:I108" si="0">SUM(D5:D107)</f>
        <v>172</v>
      </c>
      <c r="E108" s="67">
        <f t="shared" si="0"/>
        <v>263</v>
      </c>
      <c r="F108" s="67">
        <f t="shared" si="0"/>
        <v>57</v>
      </c>
      <c r="G108" s="67">
        <f t="shared" si="0"/>
        <v>194</v>
      </c>
      <c r="H108" s="67">
        <f t="shared" si="0"/>
        <v>565</v>
      </c>
      <c r="I108" s="67">
        <f t="shared" si="0"/>
        <v>248</v>
      </c>
    </row>
    <row r="109" spans="2:10" ht="15" thickBot="1">
      <c r="B109" s="63"/>
      <c r="C109" s="66"/>
      <c r="D109" s="67"/>
      <c r="E109" s="67"/>
      <c r="F109" s="67"/>
      <c r="G109" s="67"/>
      <c r="H109" s="67"/>
      <c r="I109" s="67"/>
    </row>
    <row r="110" spans="2:10" ht="18.75">
      <c r="B110" s="293" t="s">
        <v>87</v>
      </c>
      <c r="C110" s="296" t="s">
        <v>115</v>
      </c>
      <c r="D110" s="300" t="s">
        <v>2</v>
      </c>
      <c r="E110" s="300"/>
      <c r="F110" s="300"/>
      <c r="G110" s="301" t="s">
        <v>3</v>
      </c>
      <c r="H110" s="302"/>
      <c r="I110" s="303"/>
    </row>
    <row r="111" spans="2:10" ht="19.5" thickBot="1">
      <c r="B111" s="294"/>
      <c r="C111" s="297"/>
      <c r="D111" s="161" t="s">
        <v>192</v>
      </c>
      <c r="E111" s="155" t="s">
        <v>193</v>
      </c>
      <c r="F111" s="156" t="s">
        <v>191</v>
      </c>
      <c r="G111" s="146" t="s">
        <v>192</v>
      </c>
      <c r="H111" s="147" t="s">
        <v>193</v>
      </c>
      <c r="I111" s="148" t="s">
        <v>191</v>
      </c>
    </row>
    <row r="112" spans="2:10">
      <c r="B112" s="294"/>
      <c r="C112" s="164" t="s">
        <v>185</v>
      </c>
      <c r="D112" s="162">
        <f>参加数!M46</f>
        <v>171</v>
      </c>
      <c r="E112" s="157">
        <f>参加数!N46</f>
        <v>263</v>
      </c>
      <c r="F112" s="158">
        <f>参加数!O46</f>
        <v>57</v>
      </c>
      <c r="G112" s="149">
        <f>参加数!P46</f>
        <v>194</v>
      </c>
      <c r="H112" s="150">
        <f>参加数!Q46</f>
        <v>563</v>
      </c>
      <c r="I112" s="151">
        <f>参加数!R46</f>
        <v>248</v>
      </c>
    </row>
    <row r="113" spans="2:9" ht="15" thickBot="1">
      <c r="B113" s="295"/>
      <c r="C113" s="165" t="s">
        <v>186</v>
      </c>
      <c r="D113" s="163">
        <f>参加数!M47</f>
        <v>43</v>
      </c>
      <c r="E113" s="159">
        <f>参加数!N47</f>
        <v>37</v>
      </c>
      <c r="F113" s="160">
        <f>参加数!O47</f>
        <v>21</v>
      </c>
      <c r="G113" s="152">
        <f>参加数!P47</f>
        <v>56</v>
      </c>
      <c r="H113" s="153">
        <f>参加数!Q47</f>
        <v>57</v>
      </c>
      <c r="I113" s="154">
        <f>参加数!R47</f>
        <v>53</v>
      </c>
    </row>
  </sheetData>
  <mergeCells count="8">
    <mergeCell ref="G3:I3"/>
    <mergeCell ref="D110:F110"/>
    <mergeCell ref="G110:I110"/>
    <mergeCell ref="B110:B113"/>
    <mergeCell ref="C110:C111"/>
    <mergeCell ref="B3:B4"/>
    <mergeCell ref="C3:C4"/>
    <mergeCell ref="D3:F3"/>
  </mergeCells>
  <phoneticPr fontId="22"/>
  <pageMargins left="0.39305555555555555" right="0.39305555555555555" top="0.39305555555555555" bottom="0.39305555555555555" header="0.51180555555555551" footer="0.51180555555555551"/>
  <pageSetup paperSize="9" scale="48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"/>
  <sheetViews>
    <sheetView workbookViewId="0">
      <selection activeCell="E39" sqref="E39"/>
    </sheetView>
  </sheetViews>
  <sheetFormatPr defaultRowHeight="13.5"/>
  <cols>
    <col min="2" max="2" width="2.6640625" bestFit="1" customWidth="1"/>
    <col min="3" max="3" width="7.44140625" bestFit="1" customWidth="1"/>
  </cols>
  <sheetData>
    <row r="1" spans="2:4">
      <c r="B1" s="45">
        <v>1</v>
      </c>
      <c r="C1" s="51" t="s">
        <v>92</v>
      </c>
    </row>
    <row r="2" spans="2:4">
      <c r="B2" s="45">
        <v>2</v>
      </c>
      <c r="C2" s="51" t="s">
        <v>78</v>
      </c>
    </row>
    <row r="3" spans="2:4">
      <c r="B3" s="46">
        <v>3</v>
      </c>
      <c r="C3" s="50" t="s">
        <v>110</v>
      </c>
      <c r="D3" s="4"/>
    </row>
    <row r="4" spans="2:4">
      <c r="B4" s="46">
        <v>4</v>
      </c>
      <c r="C4" s="50" t="s">
        <v>82</v>
      </c>
    </row>
    <row r="5" spans="2:4">
      <c r="B5" s="46">
        <v>5</v>
      </c>
      <c r="C5" s="50" t="s">
        <v>89</v>
      </c>
    </row>
    <row r="6" spans="2:4">
      <c r="B6" s="45">
        <v>6</v>
      </c>
      <c r="C6" s="51" t="s">
        <v>86</v>
      </c>
    </row>
    <row r="7" spans="2:4">
      <c r="B7" s="46">
        <v>7</v>
      </c>
      <c r="C7" s="50" t="s">
        <v>70</v>
      </c>
    </row>
    <row r="8" spans="2:4">
      <c r="B8" s="45">
        <v>8</v>
      </c>
      <c r="C8" s="51" t="s">
        <v>66</v>
      </c>
    </row>
    <row r="9" spans="2:4">
      <c r="B9" s="45">
        <v>9</v>
      </c>
      <c r="C9" s="51" t="s">
        <v>50</v>
      </c>
    </row>
    <row r="10" spans="2:4">
      <c r="B10" s="46">
        <v>10</v>
      </c>
      <c r="C10" s="50" t="s">
        <v>46</v>
      </c>
    </row>
    <row r="11" spans="2:4">
      <c r="B11" s="46">
        <v>11</v>
      </c>
      <c r="C11" s="50" t="s">
        <v>42</v>
      </c>
    </row>
    <row r="12" spans="2:4">
      <c r="B12" s="45">
        <v>12</v>
      </c>
      <c r="C12" s="51" t="s">
        <v>96</v>
      </c>
    </row>
    <row r="13" spans="2:4">
      <c r="B13" s="45">
        <v>13</v>
      </c>
      <c r="C13" s="51" t="s">
        <v>180</v>
      </c>
    </row>
    <row r="14" spans="2:4">
      <c r="B14" s="45">
        <v>14</v>
      </c>
      <c r="C14" s="51" t="s">
        <v>54</v>
      </c>
    </row>
    <row r="15" spans="2:4">
      <c r="B15" s="46">
        <v>15</v>
      </c>
      <c r="C15" s="50" t="s">
        <v>102</v>
      </c>
    </row>
    <row r="16" spans="2:4">
      <c r="B16" s="45">
        <v>16</v>
      </c>
      <c r="C16" s="51" t="s">
        <v>74</v>
      </c>
    </row>
    <row r="17" spans="2:3">
      <c r="B17" s="46">
        <v>17</v>
      </c>
      <c r="C17" s="50" t="s">
        <v>38</v>
      </c>
    </row>
    <row r="18" spans="2:3">
      <c r="B18" s="45">
        <v>19</v>
      </c>
      <c r="C18" s="51" t="s">
        <v>34</v>
      </c>
    </row>
    <row r="19" spans="2:3">
      <c r="B19" s="46">
        <v>21</v>
      </c>
      <c r="C19" s="50" t="s">
        <v>30</v>
      </c>
    </row>
    <row r="20" spans="2:3">
      <c r="B20" s="46">
        <v>24</v>
      </c>
      <c r="C20" s="50" t="s">
        <v>113</v>
      </c>
    </row>
    <row r="21" spans="2:3">
      <c r="B21" s="45">
        <v>29</v>
      </c>
      <c r="C21" s="51" t="s">
        <v>16</v>
      </c>
    </row>
    <row r="22" spans="2:3">
      <c r="B22" s="45">
        <v>32</v>
      </c>
      <c r="C22" s="51" t="s">
        <v>108</v>
      </c>
    </row>
    <row r="23" spans="2:3">
      <c r="B23" s="45">
        <v>33</v>
      </c>
      <c r="C23" s="51" t="s">
        <v>12</v>
      </c>
    </row>
    <row r="24" spans="2:3">
      <c r="B24" s="46">
        <v>34</v>
      </c>
      <c r="C24" s="50" t="s">
        <v>8</v>
      </c>
    </row>
    <row r="25" spans="2:3">
      <c r="B25" s="46">
        <v>35</v>
      </c>
      <c r="C25" s="50" t="s">
        <v>20</v>
      </c>
    </row>
    <row r="26" spans="2:3">
      <c r="B26" s="46">
        <v>36</v>
      </c>
      <c r="C26" s="50" t="s">
        <v>58</v>
      </c>
    </row>
    <row r="27" spans="2:3">
      <c r="B27" s="45">
        <v>37</v>
      </c>
      <c r="C27" s="51" t="s">
        <v>106</v>
      </c>
    </row>
    <row r="28" spans="2:3">
      <c r="B28" s="45">
        <v>38</v>
      </c>
      <c r="C28" s="51" t="s">
        <v>181</v>
      </c>
    </row>
    <row r="29" spans="2:3">
      <c r="B29" s="46">
        <v>39</v>
      </c>
      <c r="C29" s="50" t="s">
        <v>94</v>
      </c>
    </row>
    <row r="30" spans="2:3">
      <c r="B30" s="46">
        <v>41</v>
      </c>
      <c r="C30" s="50" t="s">
        <v>62</v>
      </c>
    </row>
    <row r="31" spans="2:3">
      <c r="B31" s="45">
        <v>42</v>
      </c>
      <c r="C31" s="51" t="s">
        <v>98</v>
      </c>
    </row>
    <row r="32" spans="2:3">
      <c r="B32" s="45">
        <v>43</v>
      </c>
      <c r="C32" s="51" t="s">
        <v>182</v>
      </c>
    </row>
    <row r="33" spans="2:3">
      <c r="B33" s="46"/>
      <c r="C33" s="47"/>
    </row>
  </sheetData>
  <phoneticPr fontId="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参加数</vt:lpstr>
      <vt:lpstr>一覧（縦）</vt:lpstr>
      <vt:lpstr>Sheet2</vt:lpstr>
      <vt:lpstr>'一覧（縦）'!Print_Area</vt:lpstr>
      <vt:lpstr>参加数!Print_Area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とーしー</dc:creator>
  <cp:lastModifiedBy>Teacher</cp:lastModifiedBy>
  <cp:revision/>
  <cp:lastPrinted>2018-09-28T09:30:22Z</cp:lastPrinted>
  <dcterms:created xsi:type="dcterms:W3CDTF">2004-10-05T07:42:24Z</dcterms:created>
  <dcterms:modified xsi:type="dcterms:W3CDTF">2018-09-28T09:31:48Z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